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us\Downloads\"/>
    </mc:Choice>
  </mc:AlternateContent>
  <xr:revisionPtr revIDLastSave="0" documentId="13_ncr:1_{44EE3D94-C97C-4C21-93F1-C764F059E1BF}" xr6:coauthVersionLast="47" xr6:coauthVersionMax="47" xr10:uidLastSave="{00000000-0000-0000-0000-000000000000}"/>
  <workbookProtection workbookAlgorithmName="SHA-512" workbookHashValue="KYOR5LUH5RNyzqP6z0LWsTH0XxQNgiN4Nkvcdcbs7SUPJTQCFoFFiXwUipTAshAm5mNJ9lqffOL5jNL6HNFmCQ==" workbookSaltValue="r/Sj2hFOf7uDJW2uZy+GGg==" workbookSpinCount="100000" lockStructure="1"/>
  <bookViews>
    <workbookView xWindow="-110" yWindow="-110" windowWidth="19420" windowHeight="10560" tabRatio="793" xr2:uid="{00000000-000D-0000-FFFF-FFFF00000000}"/>
  </bookViews>
  <sheets>
    <sheet name="TABULA - 16" sheetId="4" r:id="rId1"/>
  </sheets>
  <definedNames>
    <definedName name="_xlnm.Print_Area" localSheetId="0">'TABULA - 16'!$A$1:$AW$40</definedName>
  </definedNames>
  <calcPr calcId="191029"/>
</workbook>
</file>

<file path=xl/calcChain.xml><?xml version="1.0" encoding="utf-8"?>
<calcChain xmlns="http://schemas.openxmlformats.org/spreadsheetml/2006/main">
  <c r="Q9" i="4" l="1"/>
  <c r="Q11" i="4"/>
  <c r="Q13" i="4"/>
  <c r="Q15" i="4"/>
  <c r="Q17" i="4"/>
  <c r="Q19" i="4"/>
  <c r="Q21" i="4"/>
  <c r="Q23" i="4"/>
  <c r="Q25" i="4"/>
  <c r="Q27" i="4"/>
  <c r="Q29" i="4"/>
  <c r="Q31" i="4"/>
  <c r="Q33" i="4"/>
  <c r="Q35" i="4"/>
  <c r="Q5" i="4"/>
  <c r="H5" i="4" s="1"/>
  <c r="Q7" i="4"/>
  <c r="H11" i="4" l="1"/>
  <c r="H9" i="4"/>
  <c r="H7" i="4"/>
  <c r="H13" i="4"/>
  <c r="H15" i="4"/>
  <c r="H17" i="4"/>
  <c r="H19" i="4"/>
  <c r="H21" i="4"/>
  <c r="H23" i="4"/>
  <c r="H25" i="4"/>
  <c r="H27" i="4"/>
  <c r="H29" i="4"/>
  <c r="H31" i="4"/>
  <c r="H33" i="4"/>
  <c r="H35" i="4"/>
  <c r="P12" i="4"/>
  <c r="O12" i="4"/>
  <c r="P10" i="4"/>
  <c r="O10" i="4"/>
  <c r="P8" i="4"/>
  <c r="O8" i="4"/>
  <c r="P6" i="4"/>
  <c r="O6" i="4"/>
  <c r="L21" i="4" l="1"/>
  <c r="L13" i="4"/>
  <c r="L17" i="4"/>
  <c r="L19" i="4"/>
  <c r="L27" i="4"/>
  <c r="O5" i="4"/>
  <c r="K5" i="4"/>
  <c r="O7" i="4"/>
  <c r="O9" i="4"/>
  <c r="O11" i="4"/>
  <c r="L5" i="4"/>
  <c r="L15" i="4"/>
  <c r="L35" i="4"/>
  <c r="L29" i="4"/>
  <c r="L33" i="4"/>
  <c r="L31" i="4"/>
  <c r="L23" i="4"/>
  <c r="L25" i="4"/>
  <c r="M5" i="4" l="1"/>
  <c r="J5" i="4"/>
  <c r="I5" i="4" s="1"/>
  <c r="O36" i="4"/>
  <c r="F5" i="4" l="1"/>
  <c r="E5" i="4" s="1"/>
  <c r="P36" i="4" l="1"/>
  <c r="P34" i="4"/>
  <c r="O34" i="4"/>
  <c r="P32" i="4"/>
  <c r="O32" i="4"/>
  <c r="P30" i="4"/>
  <c r="O30" i="4"/>
  <c r="P28" i="4"/>
  <c r="O28" i="4"/>
  <c r="P26" i="4"/>
  <c r="O26" i="4"/>
  <c r="P24" i="4"/>
  <c r="O24" i="4"/>
  <c r="P22" i="4"/>
  <c r="O22" i="4"/>
  <c r="P20" i="4"/>
  <c r="O20" i="4"/>
  <c r="P18" i="4"/>
  <c r="O18" i="4"/>
  <c r="P16" i="4"/>
  <c r="O16" i="4"/>
  <c r="P14" i="4"/>
  <c r="O14" i="4"/>
  <c r="O15" i="4" l="1"/>
  <c r="O13" i="4"/>
  <c r="O17" i="4"/>
  <c r="O19" i="4"/>
  <c r="O21" i="4"/>
  <c r="O23" i="4"/>
  <c r="O25" i="4"/>
  <c r="O27" i="4"/>
  <c r="O29" i="4"/>
  <c r="O31" i="4"/>
  <c r="K23" i="4"/>
  <c r="K21" i="4"/>
  <c r="K19" i="4"/>
  <c r="K17" i="4"/>
  <c r="K15" i="4"/>
  <c r="K25" i="4"/>
  <c r="K27" i="4"/>
  <c r="K13" i="4"/>
  <c r="K29" i="4"/>
  <c r="K31" i="4"/>
  <c r="O33" i="4"/>
  <c r="K33" i="4"/>
  <c r="O35" i="4"/>
  <c r="K35" i="4"/>
  <c r="M23" i="4" l="1"/>
  <c r="J23" i="4"/>
  <c r="I23" i="4" s="1"/>
  <c r="F23" i="4" s="1"/>
  <c r="E23" i="4" s="1"/>
  <c r="M21" i="4"/>
  <c r="J21" i="4"/>
  <c r="I21" i="4" s="1"/>
  <c r="F21" i="4" s="1"/>
  <c r="E21" i="4" s="1"/>
  <c r="J19" i="4"/>
  <c r="I19" i="4" s="1"/>
  <c r="F19" i="4" s="1"/>
  <c r="E19" i="4" s="1"/>
  <c r="M19" i="4"/>
  <c r="M17" i="4"/>
  <c r="J17" i="4"/>
  <c r="I17" i="4" s="1"/>
  <c r="F17" i="4" s="1"/>
  <c r="E17" i="4" s="1"/>
  <c r="J15" i="4"/>
  <c r="I15" i="4" s="1"/>
  <c r="F15" i="4" s="1"/>
  <c r="E15" i="4" s="1"/>
  <c r="M15" i="4"/>
  <c r="J25" i="4"/>
  <c r="I25" i="4" s="1"/>
  <c r="F25" i="4" s="1"/>
  <c r="E25" i="4" s="1"/>
  <c r="M25" i="4"/>
  <c r="J27" i="4"/>
  <c r="I27" i="4" s="1"/>
  <c r="F27" i="4" s="1"/>
  <c r="E27" i="4" s="1"/>
  <c r="M27" i="4"/>
  <c r="M13" i="4"/>
  <c r="J13" i="4"/>
  <c r="I13" i="4" s="1"/>
  <c r="M29" i="4"/>
  <c r="J29" i="4"/>
  <c r="I29" i="4" s="1"/>
  <c r="M31" i="4"/>
  <c r="J31" i="4"/>
  <c r="M33" i="4"/>
  <c r="J33" i="4"/>
  <c r="I33" i="4" s="1"/>
  <c r="F33" i="4" s="1"/>
  <c r="E33" i="4" s="1"/>
  <c r="M35" i="4"/>
  <c r="J35" i="4"/>
  <c r="I35" i="4" s="1"/>
  <c r="F35" i="4" s="1"/>
  <c r="E35" i="4" s="1"/>
  <c r="K7" i="4"/>
  <c r="L11" i="4"/>
  <c r="K11" i="4"/>
  <c r="K9" i="4"/>
  <c r="L9" i="4"/>
  <c r="L7" i="4"/>
  <c r="F13" i="4" l="1"/>
  <c r="E13" i="4" s="1"/>
  <c r="F29" i="4"/>
  <c r="E29" i="4" s="1"/>
  <c r="I31" i="4"/>
  <c r="F31" i="4" s="1"/>
  <c r="E31" i="4" s="1"/>
  <c r="M11" i="4"/>
  <c r="J11" i="4"/>
  <c r="I11" i="4" s="1"/>
  <c r="F11" i="4" s="1"/>
  <c r="E11" i="4" s="1"/>
  <c r="M9" i="4"/>
  <c r="J9" i="4"/>
  <c r="I9" i="4" s="1"/>
  <c r="F9" i="4" s="1"/>
  <c r="E9" i="4" s="1"/>
  <c r="M7" i="4"/>
  <c r="J7" i="4"/>
  <c r="I7" i="4" s="1"/>
  <c r="F7" i="4" s="1"/>
  <c r="E7" i="4" s="1"/>
</calcChain>
</file>

<file path=xl/sharedStrings.xml><?xml version="1.0" encoding="utf-8"?>
<sst xmlns="http://schemas.openxmlformats.org/spreadsheetml/2006/main" count="37" uniqueCount="36">
  <si>
    <t>Nr.p.k.</t>
  </si>
  <si>
    <t>P</t>
  </si>
  <si>
    <t>Novads, pagasts</t>
  </si>
  <si>
    <t>Setu koif.</t>
  </si>
  <si>
    <t>Tituls</t>
  </si>
  <si>
    <t>IK/f</t>
  </si>
  <si>
    <t>IK+</t>
  </si>
  <si>
    <t>IK/st</t>
  </si>
  <si>
    <t>F-L</t>
  </si>
  <si>
    <t>IKop</t>
  </si>
  <si>
    <t>Sp</t>
  </si>
  <si>
    <t>%</t>
  </si>
  <si>
    <t>R</t>
  </si>
  <si>
    <t>Komanda</t>
  </si>
  <si>
    <r>
      <t xml:space="preserve">Sacensību galvenais tiesnesis - </t>
    </r>
    <r>
      <rPr>
        <b/>
        <sz val="12"/>
        <color theme="1"/>
        <rFont val="Times New Roman"/>
        <family val="1"/>
        <charset val="186"/>
      </rPr>
      <t>Kaspars Leitis</t>
    </r>
  </si>
  <si>
    <t>1.līgas tiesnesis:</t>
  </si>
  <si>
    <t>Aldis Bišovs</t>
  </si>
  <si>
    <t>V</t>
  </si>
  <si>
    <t>OLAINE</t>
  </si>
  <si>
    <t>POCIEMS</t>
  </si>
  <si>
    <t>BAUSKA</t>
  </si>
  <si>
    <t>NK JELGAVA</t>
  </si>
  <si>
    <t>JAUNPILS</t>
  </si>
  <si>
    <t>BALDONE</t>
  </si>
  <si>
    <t>Nnkmālpils</t>
  </si>
  <si>
    <t>NK MĀLPILS</t>
  </si>
  <si>
    <t>DURBE</t>
  </si>
  <si>
    <t>RĪDZENE</t>
  </si>
  <si>
    <t>SALA</t>
  </si>
  <si>
    <t>NK TUKUMS</t>
  </si>
  <si>
    <t>KANDAVA</t>
  </si>
  <si>
    <t>SALDUS DRUVA</t>
  </si>
  <si>
    <t>RŪJIENA</t>
  </si>
  <si>
    <t>NK PRIEKULE</t>
  </si>
  <si>
    <t>SK LAUCIENE</t>
  </si>
  <si>
    <t>2023.gada komandu čempionāts novusā vīriešiem 1.līga.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</si>
</sst>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charset val="186"/>
    </font>
    <font>
      <sz val="8"/>
      <name val="Arial"/>
      <family val="2"/>
      <charset val="186"/>
    </font>
    <font>
      <b/>
      <sz val="18"/>
      <name val="Arial"/>
      <family val="2"/>
      <charset val="186"/>
    </font>
    <font>
      <b/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204"/>
    </font>
    <font>
      <i/>
      <sz val="1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8"/>
      <color theme="1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6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  <font>
      <sz val="10"/>
      <color theme="4"/>
      <name val="Times New Roman"/>
      <family val="1"/>
      <charset val="186"/>
    </font>
    <font>
      <b/>
      <sz val="12"/>
      <color theme="4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b/>
      <sz val="16"/>
      <color rgb="FF00B0F0"/>
      <name val="Times New Roman"/>
      <family val="1"/>
      <charset val="186"/>
    </font>
    <font>
      <b/>
      <sz val="16"/>
      <color rgb="FF92D05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0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/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/>
      <right/>
      <top style="thin">
        <color indexed="64"/>
      </top>
      <bottom style="dotted">
        <color indexed="60"/>
      </bottom>
      <diagonal/>
    </border>
    <border>
      <left style="thin">
        <color indexed="64"/>
      </left>
      <right/>
      <top/>
      <bottom style="dotted">
        <color indexed="60"/>
      </bottom>
      <diagonal/>
    </border>
    <border>
      <left/>
      <right style="thin">
        <color indexed="64"/>
      </right>
      <top/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8">
    <xf numFmtId="0" fontId="0" fillId="0" borderId="0" xfId="0"/>
    <xf numFmtId="0" fontId="0" fillId="3" borderId="0" xfId="0" applyFill="1"/>
    <xf numFmtId="0" fontId="2" fillId="3" borderId="0" xfId="0" applyFont="1" applyFill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  <protection locked="0" hidden="1"/>
    </xf>
    <xf numFmtId="0" fontId="5" fillId="3" borderId="2" xfId="0" applyFont="1" applyFill="1" applyBorder="1" applyAlignment="1" applyProtection="1">
      <alignment horizontal="center" vertical="center"/>
      <protection locked="0" hidden="1"/>
    </xf>
    <xf numFmtId="0" fontId="5" fillId="3" borderId="1" xfId="0" applyFont="1" applyFill="1" applyBorder="1" applyAlignment="1" applyProtection="1">
      <alignment horizontal="center" vertical="center"/>
      <protection locked="0"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/>
    <xf numFmtId="0" fontId="5" fillId="3" borderId="0" xfId="0" applyFont="1" applyFill="1"/>
    <xf numFmtId="0" fontId="13" fillId="3" borderId="0" xfId="0" applyFont="1" applyFill="1" applyAlignment="1">
      <alignment horizontal="center" vertical="center"/>
    </xf>
    <xf numFmtId="2" fontId="15" fillId="3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7" fillId="0" borderId="20" xfId="0" applyFont="1" applyBorder="1" applyAlignment="1" applyProtection="1">
      <alignment horizontal="center" wrapText="1"/>
      <protection hidden="1"/>
    </xf>
    <xf numFmtId="0" fontId="17" fillId="0" borderId="21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8" fillId="0" borderId="8" xfId="0" applyFont="1" applyBorder="1" applyAlignment="1" applyProtection="1">
      <alignment horizontal="center" vertical="center" textRotation="255"/>
      <protection hidden="1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4" borderId="6" xfId="0" applyFont="1" applyFill="1" applyBorder="1" applyAlignment="1" applyProtection="1">
      <alignment horizontal="center" vertical="center"/>
      <protection hidden="1"/>
    </xf>
    <xf numFmtId="0" fontId="21" fillId="4" borderId="7" xfId="0" applyFont="1" applyFill="1" applyBorder="1" applyAlignment="1" applyProtection="1">
      <alignment horizontal="center" vertical="center"/>
      <protection locked="0" hidden="1"/>
    </xf>
    <xf numFmtId="0" fontId="21" fillId="3" borderId="3" xfId="0" applyFont="1" applyFill="1" applyBorder="1" applyAlignment="1" applyProtection="1">
      <alignment horizontal="center" vertical="center"/>
      <protection locked="0" hidden="1"/>
    </xf>
    <xf numFmtId="0" fontId="21" fillId="3" borderId="2" xfId="0" applyFont="1" applyFill="1" applyBorder="1" applyAlignment="1" applyProtection="1">
      <alignment horizontal="center" vertical="center"/>
      <protection locked="0" hidden="1"/>
    </xf>
    <xf numFmtId="0" fontId="21" fillId="3" borderId="1" xfId="0" applyFont="1" applyFill="1" applyBorder="1" applyAlignment="1" applyProtection="1">
      <alignment horizontal="center" vertical="center"/>
      <protection locked="0" hidden="1"/>
    </xf>
    <xf numFmtId="0" fontId="18" fillId="0" borderId="23" xfId="0" applyFont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0" fontId="26" fillId="4" borderId="4" xfId="0" applyFont="1" applyFill="1" applyBorder="1" applyAlignment="1" applyProtection="1">
      <alignment horizontal="center" vertical="center"/>
      <protection hidden="1"/>
    </xf>
    <xf numFmtId="0" fontId="26" fillId="4" borderId="5" xfId="0" applyFont="1" applyFill="1" applyBorder="1" applyAlignment="1" applyProtection="1">
      <alignment horizontal="center" vertical="center"/>
      <protection hidden="1"/>
    </xf>
    <xf numFmtId="0" fontId="26" fillId="3" borderId="1" xfId="0" applyFont="1" applyFill="1" applyBorder="1" applyAlignment="1" applyProtection="1">
      <alignment horizontal="center" vertical="center"/>
      <protection locked="0" hidden="1"/>
    </xf>
    <xf numFmtId="0" fontId="26" fillId="3" borderId="2" xfId="0" applyFont="1" applyFill="1" applyBorder="1" applyAlignment="1" applyProtection="1">
      <alignment horizontal="center" vertical="center"/>
      <protection locked="0" hidden="1"/>
    </xf>
    <xf numFmtId="0" fontId="31" fillId="3" borderId="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  <protection hidden="1"/>
    </xf>
    <xf numFmtId="0" fontId="9" fillId="3" borderId="17" xfId="0" applyFont="1" applyFill="1" applyBorder="1" applyAlignment="1" applyProtection="1">
      <alignment horizontal="center" vertical="center"/>
      <protection hidden="1"/>
    </xf>
    <xf numFmtId="0" fontId="14" fillId="3" borderId="15" xfId="0" applyFont="1" applyFill="1" applyBorder="1" applyAlignment="1" applyProtection="1">
      <alignment horizontal="center" vertical="center"/>
      <protection hidden="1"/>
    </xf>
    <xf numFmtId="0" fontId="14" fillId="3" borderId="14" xfId="0" applyFont="1" applyFill="1" applyBorder="1" applyAlignment="1" applyProtection="1">
      <alignment horizontal="center" vertical="center"/>
      <protection hidden="1"/>
    </xf>
    <xf numFmtId="0" fontId="12" fillId="3" borderId="16" xfId="0" applyFont="1" applyFill="1" applyBorder="1" applyAlignment="1" applyProtection="1">
      <alignment horizontal="center" vertical="center"/>
      <protection hidden="1"/>
    </xf>
    <xf numFmtId="0" fontId="12" fillId="3" borderId="17" xfId="0" applyFont="1" applyFill="1" applyBorder="1" applyAlignment="1" applyProtection="1">
      <alignment horizontal="center" vertical="center"/>
      <protection hidden="1"/>
    </xf>
    <xf numFmtId="0" fontId="25" fillId="3" borderId="16" xfId="0" applyFont="1" applyFill="1" applyBorder="1" applyAlignment="1" applyProtection="1">
      <alignment horizontal="center" vertical="center"/>
      <protection hidden="1"/>
    </xf>
    <xf numFmtId="0" fontId="25" fillId="3" borderId="17" xfId="0" applyFont="1" applyFill="1" applyBorder="1" applyAlignment="1" applyProtection="1">
      <alignment horizontal="center" vertical="center"/>
      <protection hidden="1"/>
    </xf>
    <xf numFmtId="0" fontId="25" fillId="3" borderId="13" xfId="0" applyFont="1" applyFill="1" applyBorder="1" applyAlignment="1" applyProtection="1">
      <alignment horizontal="center" vertical="center"/>
      <protection hidden="1"/>
    </xf>
    <xf numFmtId="0" fontId="25" fillId="3" borderId="14" xfId="0" applyFont="1" applyFill="1" applyBorder="1" applyAlignment="1" applyProtection="1">
      <alignment horizontal="center" vertical="center"/>
      <protection hidden="1"/>
    </xf>
    <xf numFmtId="0" fontId="9" fillId="3" borderId="13" xfId="0" applyFont="1" applyFill="1" applyBorder="1" applyAlignment="1" applyProtection="1">
      <alignment horizontal="center" vertical="center"/>
      <protection hidden="1"/>
    </xf>
    <xf numFmtId="0" fontId="9" fillId="3" borderId="14" xfId="0" applyFont="1" applyFill="1" applyBorder="1" applyAlignment="1" applyProtection="1">
      <alignment horizontal="center" vertical="center"/>
      <protection hidden="1"/>
    </xf>
    <xf numFmtId="0" fontId="12" fillId="3" borderId="13" xfId="0" applyFont="1" applyFill="1" applyBorder="1" applyAlignment="1" applyProtection="1">
      <alignment horizontal="center" vertical="center"/>
      <protection hidden="1"/>
    </xf>
    <xf numFmtId="0" fontId="12" fillId="3" borderId="14" xfId="0" applyFont="1" applyFill="1" applyBorder="1" applyAlignment="1" applyProtection="1">
      <alignment horizontal="center" vertical="center"/>
      <protection hidden="1"/>
    </xf>
    <xf numFmtId="0" fontId="29" fillId="3" borderId="4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35" fillId="3" borderId="10" xfId="0" applyFont="1" applyFill="1" applyBorder="1" applyAlignment="1">
      <alignment horizontal="center" vertical="center"/>
    </xf>
    <xf numFmtId="0" fontId="22" fillId="2" borderId="22" xfId="0" applyFont="1" applyFill="1" applyBorder="1" applyAlignment="1" applyProtection="1">
      <alignment horizontal="center" vertical="center"/>
      <protection hidden="1"/>
    </xf>
    <xf numFmtId="0" fontId="22" fillId="2" borderId="18" xfId="0" applyFont="1" applyFill="1" applyBorder="1" applyAlignment="1" applyProtection="1">
      <alignment horizontal="center" vertical="center"/>
      <protection hidden="1"/>
    </xf>
    <xf numFmtId="0" fontId="32" fillId="3" borderId="13" xfId="0" applyFont="1" applyFill="1" applyBorder="1" applyAlignment="1" applyProtection="1">
      <alignment horizontal="center" vertical="center"/>
      <protection hidden="1"/>
    </xf>
    <xf numFmtId="0" fontId="32" fillId="3" borderId="14" xfId="0" applyFont="1" applyFill="1" applyBorder="1" applyAlignment="1" applyProtection="1">
      <alignment horizontal="center" vertical="center"/>
      <protection hidden="1"/>
    </xf>
    <xf numFmtId="0" fontId="14" fillId="3" borderId="13" xfId="0" applyFont="1" applyFill="1" applyBorder="1" applyAlignment="1" applyProtection="1">
      <alignment horizontal="center" vertical="center"/>
      <protection hidden="1"/>
    </xf>
    <xf numFmtId="0" fontId="25" fillId="3" borderId="15" xfId="0" applyFont="1" applyFill="1" applyBorder="1" applyAlignment="1" applyProtection="1">
      <alignment horizontal="center" vertical="center"/>
      <protection hidden="1"/>
    </xf>
    <xf numFmtId="0" fontId="28" fillId="3" borderId="10" xfId="0" applyFont="1" applyFill="1" applyBorder="1" applyAlignment="1">
      <alignment horizontal="center" vertical="center"/>
    </xf>
    <xf numFmtId="0" fontId="15" fillId="3" borderId="15" xfId="0" applyFont="1" applyFill="1" applyBorder="1" applyAlignment="1" applyProtection="1">
      <alignment horizontal="center" vertical="center"/>
      <protection hidden="1"/>
    </xf>
    <xf numFmtId="0" fontId="15" fillId="3" borderId="14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18" fillId="0" borderId="22" xfId="0" applyFont="1" applyBorder="1" applyAlignment="1" applyProtection="1">
      <alignment horizontal="center" vertical="center" wrapText="1"/>
      <protection hidden="1"/>
    </xf>
    <xf numFmtId="0" fontId="18" fillId="0" borderId="18" xfId="0" applyFont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3" fillId="5" borderId="4" xfId="0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Alignment="1" applyProtection="1">
      <alignment horizontal="center" vertical="center" wrapText="1"/>
      <protection hidden="1"/>
    </xf>
    <xf numFmtId="0" fontId="33" fillId="3" borderId="10" xfId="0" applyFont="1" applyFill="1" applyBorder="1" applyAlignment="1">
      <alignment horizontal="center" vertical="center"/>
    </xf>
    <xf numFmtId="0" fontId="29" fillId="3" borderId="25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5" fillId="3" borderId="11" xfId="0" applyFont="1" applyFill="1" applyBorder="1" applyAlignment="1">
      <alignment horizontal="left" vertical="center"/>
    </xf>
  </cellXfs>
  <cellStyles count="2">
    <cellStyle name="Normal 2" xfId="1" xr:uid="{00000000-0005-0000-0000-000001000000}"/>
    <cellStyle name="Parasts" xfId="0" builtinId="0"/>
  </cellStyles>
  <dxfs count="963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b/>
        <i val="0"/>
        <color rgb="FF00B0F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O1172"/>
  <sheetViews>
    <sheetView tabSelected="1" zoomScale="70" zoomScaleNormal="70" workbookViewId="0">
      <pane ySplit="4" topLeftCell="A5" activePane="bottomLeft" state="frozen"/>
      <selection activeCell="CL51" sqref="CL51"/>
      <selection pane="bottomLeft" activeCell="Q5" sqref="Q5:Q6"/>
    </sheetView>
  </sheetViews>
  <sheetFormatPr defaultRowHeight="12.5" x14ac:dyDescent="0.25"/>
  <cols>
    <col min="1" max="1" width="4.90625" customWidth="1"/>
    <col min="2" max="2" width="23.453125" customWidth="1"/>
    <col min="3" max="3" width="8.984375E-2" hidden="1" customWidth="1"/>
    <col min="4" max="12" width="5.6328125" hidden="1" customWidth="1"/>
    <col min="13" max="13" width="3.36328125" hidden="1" customWidth="1"/>
    <col min="14" max="14" width="8.6328125" customWidth="1"/>
    <col min="15" max="15" width="3.90625" customWidth="1"/>
    <col min="16" max="16" width="4.08984375" customWidth="1"/>
    <col min="17" max="17" width="5.6328125" customWidth="1"/>
    <col min="18" max="49" width="3.6328125" customWidth="1"/>
    <col min="50" max="50" width="3.453125" customWidth="1"/>
    <col min="51" max="52" width="5.6328125" customWidth="1"/>
    <col min="54" max="69" width="5.6328125" customWidth="1"/>
  </cols>
  <sheetData>
    <row r="1" spans="1:126" ht="23.25" customHeight="1" x14ac:dyDescent="0.5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2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</row>
    <row r="2" spans="1:126" ht="28.25" customHeight="1" x14ac:dyDescent="0.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2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</row>
    <row r="3" spans="1:126" ht="18" customHeight="1" x14ac:dyDescent="0.5">
      <c r="A3" s="15"/>
      <c r="B3" s="15"/>
      <c r="C3" s="105"/>
      <c r="D3" s="105"/>
      <c r="E3" s="105"/>
      <c r="F3" s="105"/>
      <c r="G3" s="105"/>
      <c r="H3" s="16">
        <v>0.86</v>
      </c>
      <c r="I3" s="15"/>
      <c r="J3" s="15"/>
      <c r="K3" s="17"/>
      <c r="L3" s="17"/>
      <c r="M3" s="105"/>
      <c r="N3" s="105"/>
      <c r="O3" s="105"/>
      <c r="P3" s="105"/>
      <c r="Q3" s="107" t="s">
        <v>14</v>
      </c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2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</row>
    <row r="4" spans="1:126" ht="41.25" customHeight="1" x14ac:dyDescent="0.5">
      <c r="A4" s="18" t="s">
        <v>0</v>
      </c>
      <c r="B4" s="19" t="s">
        <v>13</v>
      </c>
      <c r="C4" s="20" t="s">
        <v>2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12</v>
      </c>
      <c r="I4" s="20" t="s">
        <v>8</v>
      </c>
      <c r="J4" s="20" t="s">
        <v>9</v>
      </c>
      <c r="K4" s="20" t="s">
        <v>10</v>
      </c>
      <c r="L4" s="21" t="s">
        <v>1</v>
      </c>
      <c r="M4" s="20" t="s">
        <v>11</v>
      </c>
      <c r="N4" s="29" t="s">
        <v>17</v>
      </c>
      <c r="O4" s="95" t="s">
        <v>3</v>
      </c>
      <c r="P4" s="96"/>
      <c r="Q4" s="21" t="s">
        <v>1</v>
      </c>
      <c r="R4" s="97">
        <v>1</v>
      </c>
      <c r="S4" s="98"/>
      <c r="T4" s="97">
        <v>2</v>
      </c>
      <c r="U4" s="98"/>
      <c r="V4" s="97">
        <v>3</v>
      </c>
      <c r="W4" s="98"/>
      <c r="X4" s="97">
        <v>4</v>
      </c>
      <c r="Y4" s="98"/>
      <c r="Z4" s="97">
        <v>5</v>
      </c>
      <c r="AA4" s="98"/>
      <c r="AB4" s="97">
        <v>6</v>
      </c>
      <c r="AC4" s="98"/>
      <c r="AD4" s="97">
        <v>7</v>
      </c>
      <c r="AE4" s="98"/>
      <c r="AF4" s="99">
        <v>8</v>
      </c>
      <c r="AG4" s="100"/>
      <c r="AH4" s="97">
        <v>9</v>
      </c>
      <c r="AI4" s="98"/>
      <c r="AJ4" s="97">
        <v>10</v>
      </c>
      <c r="AK4" s="98"/>
      <c r="AL4" s="97">
        <v>11</v>
      </c>
      <c r="AM4" s="98"/>
      <c r="AN4" s="97">
        <v>12</v>
      </c>
      <c r="AO4" s="98"/>
      <c r="AP4" s="97">
        <v>13</v>
      </c>
      <c r="AQ4" s="98"/>
      <c r="AR4" s="97">
        <v>14</v>
      </c>
      <c r="AS4" s="98"/>
      <c r="AT4" s="95">
        <v>15</v>
      </c>
      <c r="AU4" s="96"/>
      <c r="AV4" s="95">
        <v>16</v>
      </c>
      <c r="AW4" s="96"/>
      <c r="AX4" s="2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</row>
    <row r="5" spans="1:126" ht="15.75" customHeight="1" x14ac:dyDescent="0.5">
      <c r="A5" s="77">
        <v>1</v>
      </c>
      <c r="B5" s="71" t="s">
        <v>18</v>
      </c>
      <c r="C5" s="73"/>
      <c r="D5" s="79"/>
      <c r="E5" s="75">
        <f>IF(K5=0,0,IF(G5+F5&lt;1000,1000,G5+F5))</f>
        <v>1000</v>
      </c>
      <c r="F5" s="75">
        <f>IF(I5&gt;150,IF(M5&gt;=65,0,SUM(L5-K5*2*(15+50)%)*10),IF(I5&lt;-150,IF((L5-K5*2*((G5-J5)/10+50)%)*10&lt;1,0,SUM(L5-K5*2*((G5-J5)/10+50)%)*10),SUM(L5-K5*2*((G5-J5)/10+50)%)*10))</f>
        <v>70</v>
      </c>
      <c r="G5" s="75"/>
      <c r="H5" s="75">
        <f>IF(Q5=0,0,SUM(30-Q5)*$H$3)</f>
        <v>11.18</v>
      </c>
      <c r="I5" s="75">
        <f>IF(K5=0,0,SUM(G5-J5))</f>
        <v>0</v>
      </c>
      <c r="J5" s="75">
        <f>IF(K5=0,0,SUM($G$5:$G$36)-G5)/15</f>
        <v>0</v>
      </c>
      <c r="K5" s="75">
        <f>IF(SUM(O6+P6)=0,0,(IF(T5&lt;3,1)+IF(V5&lt;3,1)+IF(X5&lt;3,1)+IF(Z5&lt;3,1)+IF(AB5&lt;3,1)+IF(AD5&lt;3,1)+IF(AF5&lt;3,1)+IF(AH5&lt;3,1)+IF(AJ5&lt;3,1)+IF(AL5&lt;3,1)+IF(AN5&lt;3,1)+IF(AP5&lt;3,1)+IF(AR5&lt;3,1)+IF(AT5&lt;3,1)+IF(AV5&lt;3,1)))</f>
        <v>10</v>
      </c>
      <c r="L5" s="75">
        <f>SUM(T5:AW5)</f>
        <v>17</v>
      </c>
      <c r="M5" s="75">
        <f>IF(K5=0,0,L5/(K5*2)%)</f>
        <v>85</v>
      </c>
      <c r="N5" s="90">
        <v>6</v>
      </c>
      <c r="O5" s="91">
        <f>IF(SUM(O6+P6)=0,0,SUM(O6/P6))</f>
        <v>1.1698113207547169</v>
      </c>
      <c r="P5" s="92"/>
      <c r="Q5" s="42">
        <f>SUM(R5:AW5)</f>
        <v>17</v>
      </c>
      <c r="R5" s="84"/>
      <c r="S5" s="85"/>
      <c r="T5" s="46">
        <v>0</v>
      </c>
      <c r="U5" s="47"/>
      <c r="V5" s="81">
        <v>3</v>
      </c>
      <c r="W5" s="57"/>
      <c r="X5" s="81">
        <v>3</v>
      </c>
      <c r="Y5" s="57"/>
      <c r="Z5" s="46">
        <v>0</v>
      </c>
      <c r="AA5" s="47"/>
      <c r="AB5" s="46">
        <v>2</v>
      </c>
      <c r="AC5" s="47"/>
      <c r="AD5" s="46"/>
      <c r="AE5" s="47"/>
      <c r="AF5" s="89"/>
      <c r="AG5" s="53"/>
      <c r="AH5" s="81">
        <v>3</v>
      </c>
      <c r="AI5" s="57"/>
      <c r="AJ5" s="81"/>
      <c r="AK5" s="57"/>
      <c r="AL5" s="82">
        <v>0</v>
      </c>
      <c r="AM5" s="55"/>
      <c r="AN5" s="46"/>
      <c r="AO5" s="47"/>
      <c r="AP5" s="81">
        <v>3</v>
      </c>
      <c r="AQ5" s="57"/>
      <c r="AR5" s="46"/>
      <c r="AS5" s="47"/>
      <c r="AT5" s="46"/>
      <c r="AU5" s="47"/>
      <c r="AV5" s="81">
        <v>3</v>
      </c>
      <c r="AW5" s="57"/>
      <c r="AX5" s="2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</row>
    <row r="6" spans="1:126" ht="12.75" customHeight="1" x14ac:dyDescent="0.5">
      <c r="A6" s="78"/>
      <c r="B6" s="72"/>
      <c r="C6" s="74"/>
      <c r="D6" s="80"/>
      <c r="E6" s="76"/>
      <c r="F6" s="76"/>
      <c r="G6" s="76"/>
      <c r="H6" s="76"/>
      <c r="I6" s="76"/>
      <c r="J6" s="76"/>
      <c r="K6" s="76"/>
      <c r="L6" s="76"/>
      <c r="M6" s="76"/>
      <c r="N6" s="90"/>
      <c r="O6" s="22">
        <f>SUM($AV6,$AT6,$AR6,$AP6,$AN6,$AL6,$AJ6,$AH6,$AF6,$AD6,$AB6,$Z6,$X6,$V6,$T6,$R6)</f>
        <v>248</v>
      </c>
      <c r="P6" s="23">
        <f>SUM($AW6,$AU6,$AS6,$AQ6,$AO6,$AM6,$AK6,$AI6,$AG6,$AE6,$AC6,$AA6,$Y6,$W6,$U6,$S6)</f>
        <v>212</v>
      </c>
      <c r="Q6" s="43"/>
      <c r="R6" s="24"/>
      <c r="S6" s="25"/>
      <c r="T6" s="26">
        <v>23</v>
      </c>
      <c r="U6" s="27">
        <v>27</v>
      </c>
      <c r="V6" s="28">
        <v>29</v>
      </c>
      <c r="W6" s="27">
        <v>21</v>
      </c>
      <c r="X6" s="28">
        <v>28</v>
      </c>
      <c r="Y6" s="27">
        <v>22</v>
      </c>
      <c r="Z6" s="28">
        <v>24</v>
      </c>
      <c r="AA6" s="27">
        <v>26</v>
      </c>
      <c r="AB6" s="28">
        <v>31</v>
      </c>
      <c r="AC6" s="27">
        <v>29</v>
      </c>
      <c r="AD6" s="28"/>
      <c r="AE6" s="27"/>
      <c r="AF6" s="34"/>
      <c r="AG6" s="35"/>
      <c r="AH6" s="28">
        <v>30</v>
      </c>
      <c r="AI6" s="27">
        <v>20</v>
      </c>
      <c r="AJ6" s="28"/>
      <c r="AK6" s="27"/>
      <c r="AL6" s="22">
        <v>21</v>
      </c>
      <c r="AM6" s="23">
        <v>29</v>
      </c>
      <c r="AN6" s="22"/>
      <c r="AO6" s="23"/>
      <c r="AP6" s="22">
        <v>30</v>
      </c>
      <c r="AQ6" s="23">
        <v>20</v>
      </c>
      <c r="AR6" s="22"/>
      <c r="AS6" s="23"/>
      <c r="AT6" s="22"/>
      <c r="AU6" s="23"/>
      <c r="AV6" s="22">
        <v>32</v>
      </c>
      <c r="AW6" s="23">
        <v>18</v>
      </c>
      <c r="AX6" s="2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</row>
    <row r="7" spans="1:126" ht="15.75" customHeight="1" x14ac:dyDescent="0.5">
      <c r="A7" s="58">
        <v>2</v>
      </c>
      <c r="B7" s="60" t="s">
        <v>19</v>
      </c>
      <c r="C7" s="63"/>
      <c r="D7" s="67"/>
      <c r="E7" s="38">
        <f>IF(K7=0,0,IF(G7+F7&lt;1000,1000,G7+F7))</f>
        <v>1000</v>
      </c>
      <c r="F7" s="38">
        <f>IF(I7&gt;150,IF(M7&gt;=65,0,SUM(L7-K7*2*(15+50)%)*10),IF(I7&lt;-150,IF((L7-K7*2*((G7-J7)/10+50)%)*10&lt;1,0,SUM(L7-K7*2*((G7-J7)/10+50)%)*10),SUM(L7-K7*2*((G7-J7)/10+50)%)*10))</f>
        <v>100</v>
      </c>
      <c r="G7" s="38"/>
      <c r="H7" s="38">
        <f>IF(Q7=0,0,SUM(30-Q7)*$H$3)</f>
        <v>9.4599999999999991</v>
      </c>
      <c r="I7" s="38">
        <f>IF(K7=0,0,SUM(G7-J7))</f>
        <v>0</v>
      </c>
      <c r="J7" s="38">
        <f>IF(K7=0,0,SUM($G$5:$G$36)-G7)/15</f>
        <v>0</v>
      </c>
      <c r="K7" s="38">
        <f>IF(SUM(O8+P8)=0,0,(IF(R7&lt;3,1)+IF(V7&lt;3,1)+IF(X7&lt;3,1)+IF(Z7&lt;3,1)+IF(AB7&lt;3,1)+IF(AD7&lt;3,1)+IF(AF7&lt;3,1)+IF(AH7&lt;3,1)+IF(AJ7&lt;3,1)+IF(AL7&lt;3,1)+IF(AN7&lt;3,1)+IF(AP7&lt;3,1)+IF(AR7&lt;3,1)+IF(AT7&lt;3,1)+IF(AV7&lt;3,1)))</f>
        <v>9</v>
      </c>
      <c r="L7" s="38">
        <f>SUM(R7:AW7)</f>
        <v>19</v>
      </c>
      <c r="M7" s="38">
        <f>IF(K7=0,0,L7/(K7*2)%)</f>
        <v>105.55555555555556</v>
      </c>
      <c r="N7" s="83">
        <v>3</v>
      </c>
      <c r="O7" s="93">
        <f>IF(SUM(O8+P8)=0,0,SUM(O8/P8))</f>
        <v>1.268041237113402</v>
      </c>
      <c r="P7" s="94"/>
      <c r="Q7" s="42">
        <f>SUM(R7:AW7)</f>
        <v>19</v>
      </c>
      <c r="R7" s="48">
        <v>3</v>
      </c>
      <c r="S7" s="49"/>
      <c r="T7" s="10"/>
      <c r="U7" s="11"/>
      <c r="V7" s="48">
        <v>3</v>
      </c>
      <c r="W7" s="49"/>
      <c r="X7" s="48">
        <v>3</v>
      </c>
      <c r="Y7" s="49"/>
      <c r="Z7" s="48">
        <v>3</v>
      </c>
      <c r="AA7" s="49"/>
      <c r="AB7" s="44">
        <v>0</v>
      </c>
      <c r="AC7" s="45"/>
      <c r="AD7" s="48"/>
      <c r="AE7" s="49"/>
      <c r="AF7" s="50"/>
      <c r="AG7" s="51"/>
      <c r="AH7" s="48"/>
      <c r="AI7" s="49"/>
      <c r="AJ7" s="48">
        <v>3</v>
      </c>
      <c r="AK7" s="49"/>
      <c r="AL7" s="44"/>
      <c r="AM7" s="45"/>
      <c r="AN7" s="44">
        <v>0</v>
      </c>
      <c r="AO7" s="45"/>
      <c r="AP7" s="48"/>
      <c r="AQ7" s="49"/>
      <c r="AR7" s="48">
        <v>3</v>
      </c>
      <c r="AS7" s="49"/>
      <c r="AT7" s="44">
        <v>1</v>
      </c>
      <c r="AU7" s="45"/>
      <c r="AV7" s="44"/>
      <c r="AW7" s="45"/>
      <c r="AX7" s="2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</row>
    <row r="8" spans="1:126" ht="12.75" customHeight="1" x14ac:dyDescent="0.5">
      <c r="A8" s="59"/>
      <c r="B8" s="61"/>
      <c r="C8" s="64"/>
      <c r="D8" s="68"/>
      <c r="E8" s="39"/>
      <c r="F8" s="39"/>
      <c r="G8" s="39"/>
      <c r="H8" s="39"/>
      <c r="I8" s="39"/>
      <c r="J8" s="39"/>
      <c r="K8" s="39"/>
      <c r="L8" s="39"/>
      <c r="M8" s="39"/>
      <c r="N8" s="83"/>
      <c r="O8" s="3">
        <f>SUM($AV8,$AT8,$AR8,$AP8,$AN8,$AL8,$AJ8,$AH8,$AF8,$AD8,$AB8,$Z8,$X8,$V8,$T8,$R8)</f>
        <v>246</v>
      </c>
      <c r="P8" s="4">
        <f>SUM($AW8,$AU8,$AS8,$AQ8,$AO8,$AM8,$AK8,$AI8,$AG8,$AE8,$AC8,$AA8,$Y8,$W8,$U8,$S8)</f>
        <v>194</v>
      </c>
      <c r="Q8" s="43"/>
      <c r="R8" s="7">
        <v>27</v>
      </c>
      <c r="S8" s="6">
        <v>23</v>
      </c>
      <c r="T8" s="12"/>
      <c r="U8" s="5"/>
      <c r="V8" s="7">
        <v>27</v>
      </c>
      <c r="W8" s="6">
        <v>13</v>
      </c>
      <c r="X8" s="7">
        <v>29</v>
      </c>
      <c r="Y8" s="6">
        <v>21</v>
      </c>
      <c r="Z8" s="7">
        <v>30</v>
      </c>
      <c r="AA8" s="6">
        <v>20</v>
      </c>
      <c r="AB8" s="7">
        <v>24</v>
      </c>
      <c r="AC8" s="6">
        <v>26</v>
      </c>
      <c r="AD8" s="7"/>
      <c r="AE8" s="6"/>
      <c r="AF8" s="34"/>
      <c r="AG8" s="35"/>
      <c r="AH8" s="7"/>
      <c r="AI8" s="6"/>
      <c r="AJ8" s="7">
        <v>29</v>
      </c>
      <c r="AK8" s="6">
        <v>21</v>
      </c>
      <c r="AL8" s="7"/>
      <c r="AM8" s="6"/>
      <c r="AN8" s="8">
        <v>21</v>
      </c>
      <c r="AO8" s="9">
        <v>29</v>
      </c>
      <c r="AP8" s="8"/>
      <c r="AQ8" s="9"/>
      <c r="AR8" s="8">
        <v>30</v>
      </c>
      <c r="AS8" s="9">
        <v>10</v>
      </c>
      <c r="AT8" s="8">
        <v>29</v>
      </c>
      <c r="AU8" s="9">
        <v>31</v>
      </c>
      <c r="AV8" s="8"/>
      <c r="AW8" s="9"/>
      <c r="AX8" s="2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</row>
    <row r="9" spans="1:126" ht="15.75" customHeight="1" x14ac:dyDescent="0.5">
      <c r="A9" s="58">
        <v>3</v>
      </c>
      <c r="B9" s="60" t="s">
        <v>20</v>
      </c>
      <c r="C9" s="63"/>
      <c r="D9" s="67"/>
      <c r="E9" s="38">
        <f>IF(K9=0,0,IF(G9+F9&lt;1000,1000,G9+F9))</f>
        <v>1000</v>
      </c>
      <c r="F9" s="38">
        <f>IF(I9&gt;150,IF(M9&gt;=65,0,SUM(L9-K9*2*(15+50)%)*10),IF(I9&lt;-150,IF((L9-K9*2*((G9-J9)/10+50)%)*10&lt;1,0,SUM(L9-K9*2*((G9-J9)/10+50)%)*10),SUM(L9-K9*2*((G9-J9)/10+50)%)*10))</f>
        <v>-130</v>
      </c>
      <c r="G9" s="38"/>
      <c r="H9" s="38">
        <f>IF(Q9=0,0,SUM(30-Q9)*$H$3)</f>
        <v>24.08</v>
      </c>
      <c r="I9" s="38">
        <f>IF(K9=0,0,SUM(G9-J9))</f>
        <v>0</v>
      </c>
      <c r="J9" s="38">
        <f>IF(K9=0,0,SUM($G$5:$G$36)-G9)/15</f>
        <v>0</v>
      </c>
      <c r="K9" s="38">
        <f>IF(SUM(O10+P10)=0,0,(IF(T9&lt;3,1)+IF(R9&lt;3,1)+IF(X9&lt;3,1)+IF(Z9&lt;3,1)+IF(AB9&lt;3,1)+IF(AD9&lt;3,1)+IF(AF9&lt;3,1)+IF(AH9&lt;3,1)+IF(AJ9&lt;3,1)+IF(AL9&lt;3,1)+IF(AN9&lt;3,1)+IF(AP9&lt;3,1)+IF(AR9&lt;3,1)+IF(AT9&lt;3,1)+IF(AV9&lt;3,1)))</f>
        <v>15</v>
      </c>
      <c r="L9" s="38">
        <f>SUM(R9:AW9)</f>
        <v>2</v>
      </c>
      <c r="M9" s="38">
        <f>IF(K9=0,0,L9/(K9*2)%)</f>
        <v>6.666666666666667</v>
      </c>
      <c r="N9" s="69">
        <v>16</v>
      </c>
      <c r="O9" s="93">
        <f>IF(SUM(O10+P10)=0,0,SUM(O10/P10))</f>
        <v>0.71206225680933855</v>
      </c>
      <c r="P9" s="94"/>
      <c r="Q9" s="42">
        <f t="shared" ref="Q9" si="0">SUM(R9:AW9)</f>
        <v>2</v>
      </c>
      <c r="R9" s="54">
        <v>0</v>
      </c>
      <c r="S9" s="55"/>
      <c r="T9" s="54">
        <v>0</v>
      </c>
      <c r="U9" s="55"/>
      <c r="V9" s="10"/>
      <c r="W9" s="11"/>
      <c r="X9" s="54">
        <v>0</v>
      </c>
      <c r="Y9" s="55"/>
      <c r="Z9" s="56"/>
      <c r="AA9" s="57"/>
      <c r="AB9" s="56"/>
      <c r="AC9" s="57"/>
      <c r="AD9" s="54">
        <v>0</v>
      </c>
      <c r="AE9" s="55"/>
      <c r="AF9" s="52">
        <v>2</v>
      </c>
      <c r="AG9" s="53"/>
      <c r="AH9" s="54">
        <v>0</v>
      </c>
      <c r="AI9" s="55"/>
      <c r="AJ9" s="54"/>
      <c r="AK9" s="55"/>
      <c r="AL9" s="54">
        <v>0</v>
      </c>
      <c r="AM9" s="55"/>
      <c r="AN9" s="54"/>
      <c r="AO9" s="55"/>
      <c r="AP9" s="54"/>
      <c r="AQ9" s="55"/>
      <c r="AR9" s="54">
        <v>0</v>
      </c>
      <c r="AS9" s="55"/>
      <c r="AT9" s="54">
        <v>0</v>
      </c>
      <c r="AU9" s="55"/>
      <c r="AV9" s="54"/>
      <c r="AW9" s="55"/>
      <c r="AX9" s="2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</row>
    <row r="10" spans="1:126" ht="12.75" customHeight="1" x14ac:dyDescent="0.5">
      <c r="A10" s="59"/>
      <c r="B10" s="61"/>
      <c r="C10" s="64"/>
      <c r="D10" s="68"/>
      <c r="E10" s="39"/>
      <c r="F10" s="39"/>
      <c r="G10" s="39"/>
      <c r="H10" s="39"/>
      <c r="I10" s="39"/>
      <c r="J10" s="39"/>
      <c r="K10" s="39"/>
      <c r="L10" s="39"/>
      <c r="M10" s="39"/>
      <c r="N10" s="69"/>
      <c r="O10" s="3">
        <f>SUM($AV10,$AT10,$AR10,$AP10,$AN10,$AL10,$AJ10,$AH10,$AF10,$AD10,$AB10,$Z10,$X10,$V10,$T10,$R10)</f>
        <v>183</v>
      </c>
      <c r="P10" s="4">
        <f>SUM($AW10,$AU10,$AS10,$AQ10,$AO10,$AM10,$AK10,$AI10,$AG10,$AE10,$AC10,$AA10,$Y10,$W10,$U10,$S10)</f>
        <v>257</v>
      </c>
      <c r="Q10" s="43"/>
      <c r="R10" s="7">
        <v>21</v>
      </c>
      <c r="S10" s="6">
        <v>29</v>
      </c>
      <c r="T10" s="7">
        <v>13</v>
      </c>
      <c r="U10" s="6">
        <v>27</v>
      </c>
      <c r="V10" s="12"/>
      <c r="W10" s="5"/>
      <c r="X10" s="7">
        <v>22</v>
      </c>
      <c r="Y10" s="6">
        <v>28</v>
      </c>
      <c r="Z10" s="7"/>
      <c r="AA10" s="6"/>
      <c r="AB10" s="7"/>
      <c r="AC10" s="6"/>
      <c r="AD10" s="7">
        <v>16</v>
      </c>
      <c r="AE10" s="6">
        <v>34</v>
      </c>
      <c r="AF10" s="7">
        <v>31</v>
      </c>
      <c r="AG10" s="6">
        <v>29</v>
      </c>
      <c r="AH10" s="7">
        <v>13</v>
      </c>
      <c r="AI10" s="6">
        <v>27</v>
      </c>
      <c r="AJ10" s="7"/>
      <c r="AK10" s="6"/>
      <c r="AL10" s="7">
        <v>21</v>
      </c>
      <c r="AM10" s="6">
        <v>29</v>
      </c>
      <c r="AN10" s="7"/>
      <c r="AO10" s="6"/>
      <c r="AP10" s="8"/>
      <c r="AQ10" s="9"/>
      <c r="AR10" s="8">
        <v>24</v>
      </c>
      <c r="AS10" s="9">
        <v>26</v>
      </c>
      <c r="AT10" s="8">
        <v>22</v>
      </c>
      <c r="AU10" s="9">
        <v>28</v>
      </c>
      <c r="AV10" s="8"/>
      <c r="AW10" s="9"/>
      <c r="AX10" s="2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</row>
    <row r="11" spans="1:126" ht="15.75" customHeight="1" x14ac:dyDescent="0.5">
      <c r="A11" s="58">
        <v>4</v>
      </c>
      <c r="B11" s="60" t="s">
        <v>21</v>
      </c>
      <c r="C11" s="63"/>
      <c r="D11" s="67"/>
      <c r="E11" s="38">
        <f>IF(K11=0,0,IF(G11+F11&lt;1000,1000,G11+F11))</f>
        <v>1000</v>
      </c>
      <c r="F11" s="38">
        <f>IF(I11&gt;150,IF(M11&gt;=65,0,SUM(L11-K11*2*(15+50)%)*10),IF(I11&lt;-150,IF((L11-K11*2*((G11-J11)/10+50)%)*10&lt;1,0,SUM(L11-K11*2*((G11-J11)/10+50)%)*10),SUM(L11-K11*2*((G11-J11)/10+50)%)*10))</f>
        <v>50</v>
      </c>
      <c r="G11" s="38"/>
      <c r="H11" s="38">
        <f>IF(Q11=0,0,SUM(30-Q11)*$H$3)</f>
        <v>12.9</v>
      </c>
      <c r="I11" s="38">
        <f>IF(K11=0,0,SUM(G11-J11))</f>
        <v>0</v>
      </c>
      <c r="J11" s="38">
        <f>IF(K11=0,0,SUM($G$5:$G$36)-G11)/15</f>
        <v>0</v>
      </c>
      <c r="K11" s="38">
        <f>IF(SUM(O12+P12)=0,0,(IF(T11&lt;3,1)+IF(V11&lt;3,1)+IF(R11&lt;3,1)+IF(Z11&lt;3,1)+IF(AB11&lt;3,1)+IF(AD11&lt;3,1)+IF(AF11&lt;3,1)+IF(AH11&lt;3,1)+IF(AJ11&lt;3,1)+IF(AL11&lt;3,1)+IF(AN11&lt;3,1)+IF(AP11&lt;3,1)+IF(AR11&lt;3,1)+IF(AT11&lt;3,1)+IF(AV11&lt;3,1)))</f>
        <v>10</v>
      </c>
      <c r="L11" s="38">
        <f>SUM(R11:AW11)</f>
        <v>15</v>
      </c>
      <c r="M11" s="38">
        <f>IF(K11=0,0,L11/(K11*2)%)</f>
        <v>75</v>
      </c>
      <c r="N11" s="69">
        <v>7</v>
      </c>
      <c r="O11" s="93">
        <f>IF(SUM(O12+P12)=0,0,SUM(O12/P12))</f>
        <v>1.0183486238532109</v>
      </c>
      <c r="P11" s="94"/>
      <c r="Q11" s="42">
        <f t="shared" ref="Q11" si="1">SUM(R11:AW11)</f>
        <v>15</v>
      </c>
      <c r="R11" s="54">
        <v>0</v>
      </c>
      <c r="S11" s="55"/>
      <c r="T11" s="54">
        <v>0</v>
      </c>
      <c r="U11" s="55"/>
      <c r="V11" s="56">
        <v>3</v>
      </c>
      <c r="W11" s="57"/>
      <c r="X11" s="10"/>
      <c r="Y11" s="11"/>
      <c r="Z11" s="54"/>
      <c r="AA11" s="55"/>
      <c r="AB11" s="56"/>
      <c r="AC11" s="57"/>
      <c r="AD11" s="54">
        <v>0</v>
      </c>
      <c r="AE11" s="55"/>
      <c r="AF11" s="56">
        <v>3</v>
      </c>
      <c r="AG11" s="57"/>
      <c r="AH11" s="54"/>
      <c r="AI11" s="55"/>
      <c r="AJ11" s="56">
        <v>3</v>
      </c>
      <c r="AK11" s="57"/>
      <c r="AL11" s="54"/>
      <c r="AM11" s="55"/>
      <c r="AN11" s="54">
        <v>0</v>
      </c>
      <c r="AO11" s="55"/>
      <c r="AP11" s="56">
        <v>3</v>
      </c>
      <c r="AQ11" s="57"/>
      <c r="AR11" s="56"/>
      <c r="AS11" s="57"/>
      <c r="AT11" s="54"/>
      <c r="AU11" s="55"/>
      <c r="AV11" s="56">
        <v>3</v>
      </c>
      <c r="AW11" s="57"/>
      <c r="AX11" s="2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</row>
    <row r="12" spans="1:126" ht="12.75" customHeight="1" x14ac:dyDescent="0.5">
      <c r="A12" s="59"/>
      <c r="B12" s="61"/>
      <c r="C12" s="64"/>
      <c r="D12" s="68"/>
      <c r="E12" s="39"/>
      <c r="F12" s="39"/>
      <c r="G12" s="39"/>
      <c r="H12" s="39"/>
      <c r="I12" s="39"/>
      <c r="J12" s="39"/>
      <c r="K12" s="39"/>
      <c r="L12" s="39"/>
      <c r="M12" s="39"/>
      <c r="N12" s="69"/>
      <c r="O12" s="3">
        <f>SUM($AV12,$AT12,$AR12,$AP12,$AN12,$AL12,$AJ12,$AH12,$AF12,$AD12,$AB12,$Z12,$X12,$V12,$T12,$R12)</f>
        <v>222</v>
      </c>
      <c r="P12" s="4">
        <f>SUM($AW12,$AU12,$AS12,$AQ12,$AO12,$AM12,$AK12,$AI12,$AG12,$AE12,$AC12,$AA12,$Y12,$W12,$U12,$S12)</f>
        <v>218</v>
      </c>
      <c r="Q12" s="43"/>
      <c r="R12" s="7">
        <v>22</v>
      </c>
      <c r="S12" s="6">
        <v>28</v>
      </c>
      <c r="T12" s="7">
        <v>21</v>
      </c>
      <c r="U12" s="6">
        <v>29</v>
      </c>
      <c r="V12" s="7">
        <v>28</v>
      </c>
      <c r="W12" s="6">
        <v>22</v>
      </c>
      <c r="X12" s="12"/>
      <c r="Y12" s="5"/>
      <c r="Z12" s="7"/>
      <c r="AA12" s="6"/>
      <c r="AB12" s="7"/>
      <c r="AC12" s="6"/>
      <c r="AD12" s="7">
        <v>20</v>
      </c>
      <c r="AE12" s="6">
        <v>30</v>
      </c>
      <c r="AF12" s="7">
        <v>28</v>
      </c>
      <c r="AG12" s="6">
        <v>22</v>
      </c>
      <c r="AH12" s="7"/>
      <c r="AI12" s="6"/>
      <c r="AJ12" s="7">
        <v>26</v>
      </c>
      <c r="AK12" s="6">
        <v>24</v>
      </c>
      <c r="AL12" s="7"/>
      <c r="AM12" s="6"/>
      <c r="AN12" s="7">
        <v>23</v>
      </c>
      <c r="AO12" s="6">
        <v>27</v>
      </c>
      <c r="AP12" s="7">
        <v>28</v>
      </c>
      <c r="AQ12" s="6">
        <v>12</v>
      </c>
      <c r="AR12" s="8"/>
      <c r="AS12" s="9"/>
      <c r="AT12" s="8"/>
      <c r="AU12" s="9"/>
      <c r="AV12" s="8">
        <v>26</v>
      </c>
      <c r="AW12" s="9">
        <v>24</v>
      </c>
      <c r="AX12" s="2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</row>
    <row r="13" spans="1:126" ht="15.75" customHeight="1" x14ac:dyDescent="0.5">
      <c r="A13" s="58">
        <v>5</v>
      </c>
      <c r="B13" s="60" t="s">
        <v>22</v>
      </c>
      <c r="C13" s="63"/>
      <c r="D13" s="67"/>
      <c r="E13" s="38">
        <f>IF(K13=0,0,IF(G13+F13&lt;1000,1000,G13+F13))</f>
        <v>1000</v>
      </c>
      <c r="F13" s="38">
        <f>IF(I13&gt;150,IF(M13&gt;=65,0,SUM(L13-K13*2*(15+50)%)*10),IF(I13&lt;-150,IF((L13-K13*2*((G13-J13)/10+50)%)*10&lt;1,0,SUM(L13-K13*2*((G13-J13)/10+50)%)*10),SUM(L13-K13*2*((G13-J13)/10+50)%)*10))</f>
        <v>140</v>
      </c>
      <c r="G13" s="38"/>
      <c r="H13" s="38">
        <f t="shared" ref="H13" si="2">IF(Q13=0,0,SUM(30-Q13)*$H$3)</f>
        <v>6.88</v>
      </c>
      <c r="I13" s="38">
        <f>IF(K13=0,0,SUM(G13-J13))</f>
        <v>0</v>
      </c>
      <c r="J13" s="38">
        <f>IF(K13=0,0,SUM($G$5:$G$36)-G13)/15</f>
        <v>0</v>
      </c>
      <c r="K13" s="38">
        <f>IF(SUM(O14+P14)=0,0,(IF(T13&lt;3,1)+IF(V13&lt;3,1)+IF(X13&lt;3,1)+IF(R13&lt;3,1)+IF(AB13&lt;3,1)+IF(AD13&lt;3,1)+IF(AF13&lt;3,1)+IF(AH13&lt;3,1)+IF(AJ13&lt;3,1)+IF(AL13&lt;3,1)+IF(AN13&lt;3,1)+IF(AP13&lt;3,1)+IF(AR13&lt;3,1)+IF(AT13&lt;3,1)+IF(AV13&lt;3,1)))</f>
        <v>8</v>
      </c>
      <c r="L13" s="38">
        <f>SUM(R13:AW13)</f>
        <v>22</v>
      </c>
      <c r="M13" s="38">
        <f>IF(K13=0,0,L13/(K13*2)%)</f>
        <v>137.5</v>
      </c>
      <c r="N13" s="70">
        <v>2</v>
      </c>
      <c r="O13" s="93">
        <f>IF(SUM(O14+P14)=0,0,SUM(O14/P14))</f>
        <v>1.1463414634146341</v>
      </c>
      <c r="P13" s="94"/>
      <c r="Q13" s="42">
        <f t="shared" ref="Q13" si="3">SUM(R13:AW13)</f>
        <v>22</v>
      </c>
      <c r="R13" s="56">
        <v>3</v>
      </c>
      <c r="S13" s="57"/>
      <c r="T13" s="54">
        <v>0</v>
      </c>
      <c r="U13" s="55"/>
      <c r="V13" s="56"/>
      <c r="W13" s="57"/>
      <c r="X13" s="56"/>
      <c r="Y13" s="57"/>
      <c r="Z13" s="30"/>
      <c r="AA13" s="31"/>
      <c r="AB13" s="56">
        <v>3</v>
      </c>
      <c r="AC13" s="57"/>
      <c r="AD13" s="56">
        <v>3</v>
      </c>
      <c r="AE13" s="57"/>
      <c r="AF13" s="56">
        <v>3</v>
      </c>
      <c r="AG13" s="57"/>
      <c r="AH13" s="56">
        <v>3</v>
      </c>
      <c r="AI13" s="57"/>
      <c r="AJ13" s="56"/>
      <c r="AK13" s="57"/>
      <c r="AL13" s="56"/>
      <c r="AM13" s="57"/>
      <c r="AN13" s="56">
        <v>3</v>
      </c>
      <c r="AO13" s="57"/>
      <c r="AP13" s="56">
        <v>3</v>
      </c>
      <c r="AQ13" s="57"/>
      <c r="AR13" s="56"/>
      <c r="AS13" s="57"/>
      <c r="AT13" s="56">
        <v>1</v>
      </c>
      <c r="AU13" s="57"/>
      <c r="AV13" s="56"/>
      <c r="AW13" s="57"/>
      <c r="AX13" s="2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</row>
    <row r="14" spans="1:126" ht="12.75" customHeight="1" x14ac:dyDescent="0.5">
      <c r="A14" s="59"/>
      <c r="B14" s="61"/>
      <c r="C14" s="64"/>
      <c r="D14" s="68"/>
      <c r="E14" s="39"/>
      <c r="F14" s="39"/>
      <c r="G14" s="39"/>
      <c r="H14" s="39"/>
      <c r="I14" s="39"/>
      <c r="J14" s="39"/>
      <c r="K14" s="39"/>
      <c r="L14" s="39"/>
      <c r="M14" s="39"/>
      <c r="N14" s="70"/>
      <c r="O14" s="3">
        <f>SUM($AV14,$AT14,$AR14,$AP14,$AN14,$AL14,$AJ14,$AH14,$AF14,$AD14,$AB14,$Z14,$X14,$V14,$T14,$R14)</f>
        <v>235</v>
      </c>
      <c r="P14" s="4">
        <f>SUM($AW14,$AU14,$AS14,$AQ14,$AO14,$AM14,$AK14,$AI14,$AG14,$AE14,$AC14,$AA14,$Y14,$W14,$U14,$S14)</f>
        <v>205</v>
      </c>
      <c r="Q14" s="43"/>
      <c r="R14" s="7">
        <v>26</v>
      </c>
      <c r="S14" s="6">
        <v>24</v>
      </c>
      <c r="T14" s="7">
        <v>20</v>
      </c>
      <c r="U14" s="6">
        <v>30</v>
      </c>
      <c r="V14" s="7"/>
      <c r="W14" s="6"/>
      <c r="X14" s="7"/>
      <c r="Y14" s="6"/>
      <c r="Z14" s="12"/>
      <c r="AA14" s="5"/>
      <c r="AB14" s="7">
        <v>26</v>
      </c>
      <c r="AC14" s="6">
        <v>24</v>
      </c>
      <c r="AD14" s="7">
        <v>27</v>
      </c>
      <c r="AE14" s="6">
        <v>23</v>
      </c>
      <c r="AF14" s="7">
        <v>27</v>
      </c>
      <c r="AG14" s="6">
        <v>23</v>
      </c>
      <c r="AH14" s="7">
        <v>27</v>
      </c>
      <c r="AI14" s="6">
        <v>13</v>
      </c>
      <c r="AJ14" s="7"/>
      <c r="AK14" s="6"/>
      <c r="AL14" s="7"/>
      <c r="AM14" s="6"/>
      <c r="AN14" s="7">
        <v>27</v>
      </c>
      <c r="AO14" s="6">
        <v>23</v>
      </c>
      <c r="AP14" s="7">
        <v>28</v>
      </c>
      <c r="AQ14" s="6">
        <v>12</v>
      </c>
      <c r="AR14" s="7"/>
      <c r="AS14" s="6"/>
      <c r="AT14" s="8">
        <v>27</v>
      </c>
      <c r="AU14" s="9">
        <v>33</v>
      </c>
      <c r="AV14" s="8"/>
      <c r="AW14" s="9"/>
      <c r="AX14" s="2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ht="15.75" customHeight="1" x14ac:dyDescent="0.5">
      <c r="A15" s="58">
        <v>6</v>
      </c>
      <c r="B15" s="60" t="s">
        <v>23</v>
      </c>
      <c r="C15" s="63" t="s">
        <v>24</v>
      </c>
      <c r="D15" s="67"/>
      <c r="E15" s="38">
        <f>IF(K15=0,0,IF(G15+F15&lt;1000,1000,G15+F15))</f>
        <v>1000</v>
      </c>
      <c r="F15" s="38">
        <f>IF(I15&gt;150,IF(M15&gt;=65,0,SUM(L15-K15*2*(15+50)%)*10),IF(I15&lt;-150,IF((L15-K15*2*((G15-J15)/10+50)%)*10&lt;1,0,SUM(L15-K15*2*((G15-J15)/10+50)%)*10),SUM(L15-K15*2*((G15-J15)/10+50)%)*10))</f>
        <v>0</v>
      </c>
      <c r="G15" s="38"/>
      <c r="H15" s="38">
        <f t="shared" ref="H15" si="4">IF(Q15=0,0,SUM(30-Q15)*$H$3)</f>
        <v>15.48</v>
      </c>
      <c r="I15" s="38">
        <f>IF(K15=0,0,SUM(G15-J15))</f>
        <v>0</v>
      </c>
      <c r="J15" s="38">
        <f>IF(K15=0,0,SUM($G$5:$G$36)-G15)/15</f>
        <v>0</v>
      </c>
      <c r="K15" s="38">
        <f>IF(SUM(O16+P16)=0,0,(IF(T15&lt;3,1)+IF(V15&lt;3,1)+IF(X15&lt;3,1)+IF(Z15&lt;3,1)+IF(R15&lt;3,1)+IF(AD15&lt;3,1)+IF(AF15&lt;3,1)+IF(AH15&lt;3,1)+IF(AJ15&lt;3,1)+IF(AL15&lt;3,1)+IF(AN15&lt;3,1)+IF(AP15&lt;3,1)+IF(AR15&lt;3,1)+IF(AT15&lt;3,1)+IF(AV15&lt;3,1)))</f>
        <v>12</v>
      </c>
      <c r="L15" s="38">
        <f>SUM(R15:AW15)</f>
        <v>12</v>
      </c>
      <c r="M15" s="38">
        <f>IF(K15=0,0,L15/(K15*2)%)</f>
        <v>50</v>
      </c>
      <c r="N15" s="69">
        <v>10</v>
      </c>
      <c r="O15" s="93">
        <f>IF(SUM(O16+P16)=0,0,SUM(O16/P16))</f>
        <v>1.026431718061674</v>
      </c>
      <c r="P15" s="94"/>
      <c r="Q15" s="42">
        <f t="shared" ref="Q15" si="5">SUM(R15:AW15)</f>
        <v>12</v>
      </c>
      <c r="R15" s="54">
        <v>1</v>
      </c>
      <c r="S15" s="55"/>
      <c r="T15" s="56">
        <v>3</v>
      </c>
      <c r="U15" s="57"/>
      <c r="V15" s="54"/>
      <c r="W15" s="55"/>
      <c r="X15" s="54"/>
      <c r="Y15" s="55"/>
      <c r="Z15" s="54">
        <v>0</v>
      </c>
      <c r="AA15" s="55"/>
      <c r="AB15" s="10"/>
      <c r="AC15" s="11"/>
      <c r="AD15" s="54">
        <v>2</v>
      </c>
      <c r="AE15" s="55"/>
      <c r="AF15" s="54">
        <v>0</v>
      </c>
      <c r="AG15" s="55"/>
      <c r="AH15" s="56"/>
      <c r="AI15" s="57"/>
      <c r="AJ15" s="54">
        <v>0</v>
      </c>
      <c r="AK15" s="55"/>
      <c r="AL15" s="54">
        <v>0</v>
      </c>
      <c r="AM15" s="55"/>
      <c r="AN15" s="54"/>
      <c r="AO15" s="55"/>
      <c r="AP15" s="56"/>
      <c r="AQ15" s="57"/>
      <c r="AR15" s="56">
        <v>3</v>
      </c>
      <c r="AS15" s="57"/>
      <c r="AT15" s="54"/>
      <c r="AU15" s="55"/>
      <c r="AV15" s="56">
        <v>3</v>
      </c>
      <c r="AW15" s="57"/>
      <c r="AX15" s="2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ht="12.75" customHeight="1" x14ac:dyDescent="0.5">
      <c r="A16" s="59"/>
      <c r="B16" s="61"/>
      <c r="C16" s="64"/>
      <c r="D16" s="68"/>
      <c r="E16" s="39"/>
      <c r="F16" s="39"/>
      <c r="G16" s="39"/>
      <c r="H16" s="39"/>
      <c r="I16" s="39"/>
      <c r="J16" s="39"/>
      <c r="K16" s="39"/>
      <c r="L16" s="39"/>
      <c r="M16" s="39"/>
      <c r="N16" s="69"/>
      <c r="O16" s="3">
        <f>SUM($AV16,$AT16,$AR16,$AP16,$AN16,$AL16,$AJ16,$AH16,$AF16,$AD16,$AB16,$Z16,$X16,$V16,$T16,$R16)</f>
        <v>233</v>
      </c>
      <c r="P16" s="4">
        <f>SUM($AW16,$AU16,$AS16,$AQ16,$AO16,$AM16,$AK16,$AI16,$AG16,$AE16,$AC16,$AA16,$Y16,$W16,$U16,$S16)</f>
        <v>227</v>
      </c>
      <c r="Q16" s="43"/>
      <c r="R16" s="7">
        <v>29</v>
      </c>
      <c r="S16" s="6">
        <v>31</v>
      </c>
      <c r="T16" s="7">
        <v>26</v>
      </c>
      <c r="U16" s="6">
        <v>24</v>
      </c>
      <c r="V16" s="7"/>
      <c r="W16" s="6"/>
      <c r="X16" s="7"/>
      <c r="Y16" s="6"/>
      <c r="Z16" s="7">
        <v>24</v>
      </c>
      <c r="AA16" s="6">
        <v>26</v>
      </c>
      <c r="AB16" s="12"/>
      <c r="AC16" s="5"/>
      <c r="AD16" s="7">
        <v>31</v>
      </c>
      <c r="AE16" s="6">
        <v>29</v>
      </c>
      <c r="AF16" s="7">
        <v>24</v>
      </c>
      <c r="AG16" s="6">
        <v>26</v>
      </c>
      <c r="AH16" s="7"/>
      <c r="AI16" s="6"/>
      <c r="AJ16" s="7">
        <v>22</v>
      </c>
      <c r="AK16" s="6">
        <v>28</v>
      </c>
      <c r="AL16" s="7">
        <v>24</v>
      </c>
      <c r="AM16" s="6">
        <v>26</v>
      </c>
      <c r="AN16" s="7"/>
      <c r="AO16" s="6"/>
      <c r="AP16" s="7"/>
      <c r="AQ16" s="6"/>
      <c r="AR16" s="7">
        <v>27</v>
      </c>
      <c r="AS16" s="6">
        <v>23</v>
      </c>
      <c r="AT16" s="7"/>
      <c r="AU16" s="6"/>
      <c r="AV16" s="8">
        <v>26</v>
      </c>
      <c r="AW16" s="9">
        <v>14</v>
      </c>
      <c r="AX16" s="2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</row>
    <row r="17" spans="1:126" ht="15.75" customHeight="1" x14ac:dyDescent="0.5">
      <c r="A17" s="58">
        <v>7</v>
      </c>
      <c r="B17" s="60" t="s">
        <v>25</v>
      </c>
      <c r="C17" s="63"/>
      <c r="D17" s="67"/>
      <c r="E17" s="38">
        <f>IF(K17=0,0,IF(G17+F17&lt;1000,1000,G17+F17))</f>
        <v>1000</v>
      </c>
      <c r="F17" s="38">
        <f>IF(I17&gt;150,IF(M17&gt;=65,0,SUM(L17-K17*2*(15+50)%)*10),IF(I17&lt;-150,IF((L17-K17*2*((G17-J17)/10+50)%)*10&lt;1,0,SUM(L17-K17*2*((G17-J17)/10+50)%)*10),SUM(L17-K17*2*((G17-J17)/10+50)%)*10))</f>
        <v>-20</v>
      </c>
      <c r="G17" s="38"/>
      <c r="H17" s="38">
        <f t="shared" ref="H17" si="6">IF(Q17=0,0,SUM(30-Q17)*$H$3)</f>
        <v>17.2</v>
      </c>
      <c r="I17" s="38">
        <f>IF(K17=0,0,SUM(G17-J17))</f>
        <v>0</v>
      </c>
      <c r="J17" s="38">
        <f>IF(K17=0,0,SUM($G$5:$G$36)-G17)/15</f>
        <v>0</v>
      </c>
      <c r="K17" s="38">
        <f>IF(SUM(O18+P18)=0,0,(IF(T17&lt;3,1)+IF(V17&lt;3,1)+IF(X17&lt;3,1)+IF(Z17&lt;3,1)+IF(AB17&lt;3,1)+IF(R17&lt;3,1)+IF(AF17&lt;3,1)+IF(AH17&lt;3,1)+IF(AJ17&lt;3,1)+IF(AL17&lt;3,1)+IF(AN17&lt;3,1)+IF(AP17&lt;3,1)+IF(AR17&lt;3,1)+IF(AT17&lt;3,1)+IF(AV17&lt;3,1)))</f>
        <v>12</v>
      </c>
      <c r="L17" s="38">
        <f>SUM(R17:AW17)</f>
        <v>10</v>
      </c>
      <c r="M17" s="38">
        <f>IF(K17=0,0,L17/(K17*2)%)</f>
        <v>41.666666666666671</v>
      </c>
      <c r="N17" s="69">
        <v>11</v>
      </c>
      <c r="O17" s="93">
        <f>IF(SUM(O18+P18)=0,0,SUM(O18/P18))</f>
        <v>1.0627802690582959</v>
      </c>
      <c r="P17" s="94"/>
      <c r="Q17" s="42">
        <f t="shared" ref="Q17" si="7">SUM(R17:AW17)</f>
        <v>10</v>
      </c>
      <c r="R17" s="56"/>
      <c r="S17" s="57"/>
      <c r="T17" s="54"/>
      <c r="U17" s="55"/>
      <c r="V17" s="56">
        <v>3</v>
      </c>
      <c r="W17" s="57"/>
      <c r="X17" s="56">
        <v>3</v>
      </c>
      <c r="Y17" s="57"/>
      <c r="Z17" s="54">
        <v>0</v>
      </c>
      <c r="AA17" s="55"/>
      <c r="AB17" s="56">
        <v>1</v>
      </c>
      <c r="AC17" s="57"/>
      <c r="AD17" s="10"/>
      <c r="AE17" s="11"/>
      <c r="AF17" s="54">
        <v>0</v>
      </c>
      <c r="AG17" s="55"/>
      <c r="AH17" s="56"/>
      <c r="AI17" s="57"/>
      <c r="AJ17" s="54">
        <v>0</v>
      </c>
      <c r="AK17" s="55"/>
      <c r="AL17" s="54">
        <v>0</v>
      </c>
      <c r="AM17" s="55"/>
      <c r="AN17" s="54"/>
      <c r="AO17" s="55"/>
      <c r="AP17" s="56">
        <v>3</v>
      </c>
      <c r="AQ17" s="57"/>
      <c r="AR17" s="56"/>
      <c r="AS17" s="57"/>
      <c r="AT17" s="54">
        <v>0</v>
      </c>
      <c r="AU17" s="55"/>
      <c r="AV17" s="54"/>
      <c r="AW17" s="55"/>
      <c r="AX17" s="2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</row>
    <row r="18" spans="1:126" ht="12.75" customHeight="1" x14ac:dyDescent="0.5">
      <c r="A18" s="59"/>
      <c r="B18" s="61"/>
      <c r="C18" s="64"/>
      <c r="D18" s="68"/>
      <c r="E18" s="39"/>
      <c r="F18" s="39"/>
      <c r="G18" s="39"/>
      <c r="H18" s="39"/>
      <c r="I18" s="39"/>
      <c r="J18" s="39"/>
      <c r="K18" s="39"/>
      <c r="L18" s="39"/>
      <c r="M18" s="39"/>
      <c r="N18" s="69"/>
      <c r="O18" s="3">
        <f>SUM($AV18,$AT18,$AR18,$AP18,$AN18,$AL18,$AJ18,$AH18,$AF18,$AD18,$AB18,$Z18,$X18,$V18,$T18,$R18)</f>
        <v>237</v>
      </c>
      <c r="P18" s="4">
        <f>SUM($AW18,$AU18,$AS18,$AQ18,$AO18,$AM18,$AK18,$AI18,$AG18,$AE18,$AC18,$AA18,$Y18,$W18,$U18,$S18)</f>
        <v>223</v>
      </c>
      <c r="Q18" s="43"/>
      <c r="R18" s="7"/>
      <c r="S18" s="6"/>
      <c r="T18" s="7"/>
      <c r="U18" s="6"/>
      <c r="V18" s="7">
        <v>34</v>
      </c>
      <c r="W18" s="6">
        <v>16</v>
      </c>
      <c r="X18" s="7">
        <v>30</v>
      </c>
      <c r="Y18" s="6">
        <v>20</v>
      </c>
      <c r="Z18" s="7">
        <v>23</v>
      </c>
      <c r="AA18" s="6">
        <v>27</v>
      </c>
      <c r="AB18" s="7">
        <v>29</v>
      </c>
      <c r="AC18" s="6">
        <v>31</v>
      </c>
      <c r="AD18" s="12"/>
      <c r="AE18" s="5"/>
      <c r="AF18" s="7">
        <v>23</v>
      </c>
      <c r="AG18" s="6">
        <v>27</v>
      </c>
      <c r="AH18" s="7"/>
      <c r="AI18" s="6"/>
      <c r="AJ18" s="7">
        <v>23</v>
      </c>
      <c r="AK18" s="6">
        <v>27</v>
      </c>
      <c r="AL18" s="7">
        <v>21</v>
      </c>
      <c r="AM18" s="6">
        <v>29</v>
      </c>
      <c r="AN18" s="7"/>
      <c r="AO18" s="6"/>
      <c r="AP18" s="7">
        <v>30</v>
      </c>
      <c r="AQ18" s="6">
        <v>20</v>
      </c>
      <c r="AR18" s="7"/>
      <c r="AS18" s="6"/>
      <c r="AT18" s="7">
        <v>24</v>
      </c>
      <c r="AU18" s="6">
        <v>26</v>
      </c>
      <c r="AV18" s="7"/>
      <c r="AW18" s="6"/>
      <c r="AX18" s="2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</row>
    <row r="19" spans="1:126" ht="15.75" customHeight="1" x14ac:dyDescent="0.5">
      <c r="A19" s="58">
        <v>8</v>
      </c>
      <c r="B19" s="60" t="s">
        <v>26</v>
      </c>
      <c r="C19" s="65"/>
      <c r="D19" s="103"/>
      <c r="E19" s="40">
        <f>IF(K19=0,0,IF(G19+F19&lt;1000,1000,G19+F19))</f>
        <v>1000</v>
      </c>
      <c r="F19" s="40">
        <f>IF(I19&gt;150,IF(M19&gt;=65,0,SUM(L19-K19*2*(15+50)%)*10),IF(I19&lt;-150,IF((L19-K19*2*((G19-J19)/10+50)%)*10&lt;1,0,SUM(L19-K19*2*((G19-J19)/10+50)%)*10),SUM(L19-K19*2*((G19-J19)/10+50)%)*10))</f>
        <v>80</v>
      </c>
      <c r="G19" s="40"/>
      <c r="H19" s="40">
        <f t="shared" ref="H19" si="8">IF(Q19=0,0,SUM(30-Q19)*$H$3)</f>
        <v>10.32</v>
      </c>
      <c r="I19" s="40">
        <f>IF(K19=0,0,SUM(G19-J19))</f>
        <v>0</v>
      </c>
      <c r="J19" s="40">
        <f>IF(K19=0,0,SUM($G$5:$G$36)-G19)/15</f>
        <v>0</v>
      </c>
      <c r="K19" s="40">
        <f>IF(SUM(O20+P20)=0,0,(IF(T19&lt;3,1)+IF(V19&lt;3,1)+IF(X19&lt;3,1)+IF(Z19&lt;3,1)+IF(AB19&lt;3,1)+IF(AD19&lt;3,1)+IF(R19&lt;3,1)+IF(AH19&lt;3,1)+IF(AJ19&lt;3,1)+IF(AL19&lt;3,1)+IF(AN19&lt;3,1)+IF(AP19&lt;3,1)+IF(AR19&lt;3,1)+IF(AT19&lt;3,1)+IF(AV19&lt;3,1)))</f>
        <v>10</v>
      </c>
      <c r="L19" s="40">
        <f>SUM(R19:AW19)</f>
        <v>18</v>
      </c>
      <c r="M19" s="40">
        <f>IF(K19=0,0,L19/(K19*2)%)</f>
        <v>90</v>
      </c>
      <c r="N19" s="69">
        <v>4</v>
      </c>
      <c r="O19" s="93">
        <f>IF(SUM(O20+P20)=0,0,SUM(O20/P20))</f>
        <v>1.1004566210045663</v>
      </c>
      <c r="P19" s="94"/>
      <c r="Q19" s="42">
        <f t="shared" ref="Q19" si="9">SUM(R19:AW19)</f>
        <v>18</v>
      </c>
      <c r="R19" s="56"/>
      <c r="S19" s="57"/>
      <c r="T19" s="56"/>
      <c r="U19" s="57"/>
      <c r="V19" s="56">
        <v>1</v>
      </c>
      <c r="W19" s="57"/>
      <c r="X19" s="54">
        <v>0</v>
      </c>
      <c r="Y19" s="55"/>
      <c r="Z19" s="54">
        <v>0</v>
      </c>
      <c r="AA19" s="55"/>
      <c r="AB19" s="56">
        <v>3</v>
      </c>
      <c r="AC19" s="57"/>
      <c r="AD19" s="56">
        <v>3</v>
      </c>
      <c r="AE19" s="57"/>
      <c r="AF19" s="32"/>
      <c r="AG19" s="33"/>
      <c r="AH19" s="56">
        <v>2</v>
      </c>
      <c r="AI19" s="57"/>
      <c r="AJ19" s="56"/>
      <c r="AK19" s="57"/>
      <c r="AL19" s="56"/>
      <c r="AM19" s="57"/>
      <c r="AN19" s="56">
        <v>3</v>
      </c>
      <c r="AO19" s="57"/>
      <c r="AP19" s="56"/>
      <c r="AQ19" s="57"/>
      <c r="AR19" s="56">
        <v>3</v>
      </c>
      <c r="AS19" s="57"/>
      <c r="AT19" s="56"/>
      <c r="AU19" s="57"/>
      <c r="AV19" s="56">
        <v>3</v>
      </c>
      <c r="AW19" s="57"/>
      <c r="AX19" s="2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</row>
    <row r="20" spans="1:126" ht="12.75" customHeight="1" x14ac:dyDescent="0.5">
      <c r="A20" s="59"/>
      <c r="B20" s="61"/>
      <c r="C20" s="66"/>
      <c r="D20" s="104"/>
      <c r="E20" s="41"/>
      <c r="F20" s="41"/>
      <c r="G20" s="41"/>
      <c r="H20" s="41"/>
      <c r="I20" s="41"/>
      <c r="J20" s="41"/>
      <c r="K20" s="41"/>
      <c r="L20" s="41"/>
      <c r="M20" s="41"/>
      <c r="N20" s="69"/>
      <c r="O20" s="3">
        <f>SUM($AV20,$AT20,$AR20,$AP20,$AN20,$AL20,$AJ20,$AH20,$AF20,$AD20,$AB20,$Z20,$X20,$V20,$T20,$R20)</f>
        <v>241</v>
      </c>
      <c r="P20" s="36">
        <f>SUM($AW20,$AU20,$AS20,$AQ20,$AO20,$AM20,$AK20,$AI20,$AG20,$AE20,$AC20,$AA20,$Y20,$W20,$U20,$S20)</f>
        <v>219</v>
      </c>
      <c r="Q20" s="43"/>
      <c r="R20" s="7"/>
      <c r="S20" s="6"/>
      <c r="T20" s="7"/>
      <c r="U20" s="6"/>
      <c r="V20" s="7">
        <v>29</v>
      </c>
      <c r="W20" s="6">
        <v>31</v>
      </c>
      <c r="X20" s="7">
        <v>22</v>
      </c>
      <c r="Y20" s="6">
        <v>28</v>
      </c>
      <c r="Z20" s="7">
        <v>23</v>
      </c>
      <c r="AA20" s="6">
        <v>27</v>
      </c>
      <c r="AB20" s="7">
        <v>26</v>
      </c>
      <c r="AC20" s="6">
        <v>24</v>
      </c>
      <c r="AD20" s="7">
        <v>27</v>
      </c>
      <c r="AE20" s="6">
        <v>23</v>
      </c>
      <c r="AF20" s="12"/>
      <c r="AG20" s="5"/>
      <c r="AH20" s="7">
        <v>31</v>
      </c>
      <c r="AI20" s="6">
        <v>29</v>
      </c>
      <c r="AJ20" s="7"/>
      <c r="AK20" s="6"/>
      <c r="AL20" s="7"/>
      <c r="AM20" s="6"/>
      <c r="AN20" s="7">
        <v>28</v>
      </c>
      <c r="AO20" s="6">
        <v>22</v>
      </c>
      <c r="AP20" s="7"/>
      <c r="AQ20" s="6"/>
      <c r="AR20" s="7">
        <v>28</v>
      </c>
      <c r="AS20" s="6">
        <v>12</v>
      </c>
      <c r="AT20" s="7"/>
      <c r="AU20" s="6"/>
      <c r="AV20" s="7">
        <v>27</v>
      </c>
      <c r="AW20" s="6">
        <v>23</v>
      </c>
      <c r="AX20" s="2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</row>
    <row r="21" spans="1:126" ht="15.75" customHeight="1" x14ac:dyDescent="0.5">
      <c r="A21" s="58">
        <v>9</v>
      </c>
      <c r="B21" s="62" t="s">
        <v>27</v>
      </c>
      <c r="C21" s="63"/>
      <c r="D21" s="67"/>
      <c r="E21" s="38">
        <f>IF(K21=0,0,IF(G21+F21&lt;1000,1000,G21+F21))</f>
        <v>1000</v>
      </c>
      <c r="F21" s="38">
        <f>IF(I21&gt;150,IF(M21&gt;=65,0,SUM(L21-K21*2*(15+50)%)*10),IF(I21&lt;-150,IF((L21-K21*2*((G21-J21)/10+50)%)*10&lt;1,0,SUM(L21-K21*2*((G21-J21)/10+50)%)*10),SUM(L21-K21*2*((G21-J21)/10+50)%)*10))</f>
        <v>10</v>
      </c>
      <c r="G21" s="38"/>
      <c r="H21" s="38">
        <f t="shared" ref="H21" si="10">IF(Q21=0,0,SUM(30-Q21)*$H$3)</f>
        <v>14.62</v>
      </c>
      <c r="I21" s="38">
        <f>IF(K21=0,0,SUM(G21-J21))</f>
        <v>0</v>
      </c>
      <c r="J21" s="38">
        <f>IF(K21=0,0,SUM($G$5:$G$36)-G21)/15</f>
        <v>0</v>
      </c>
      <c r="K21" s="38">
        <f>IF(SUM(O22+P22)=0,0,(IF(T21&lt;3,1)+IF(V21&lt;3,1)+IF(X21&lt;3,1)+IF(Z21&lt;3,1)+IF(AB21&lt;3,1)+IF(AD21&lt;3,1)+IF(AF21&lt;3,1)+IF(R21&lt;3,1)+IF(AJ21&lt;3,1)+IF(AL21&lt;3,1)+IF(AN21&lt;3,1)+IF(AP21&lt;3,1)+IF(AR21&lt;3,1)+IF(AT21&lt;3,1)+IF(AV21&lt;3,1)))</f>
        <v>12</v>
      </c>
      <c r="L21" s="38">
        <f>SUM(R21:AW21)</f>
        <v>13</v>
      </c>
      <c r="M21" s="38">
        <f>IF(K21=0,0,L21/(K21*2)%)</f>
        <v>54.166666666666671</v>
      </c>
      <c r="N21" s="69">
        <v>9</v>
      </c>
      <c r="O21" s="93">
        <f>IF(SUM(O22+P22)=0,0,SUM(O22/P22))</f>
        <v>1</v>
      </c>
      <c r="P21" s="94"/>
      <c r="Q21" s="42">
        <f t="shared" ref="Q21" si="11">SUM(R21:AW21)</f>
        <v>13</v>
      </c>
      <c r="R21" s="54">
        <v>0</v>
      </c>
      <c r="S21" s="55"/>
      <c r="T21" s="54"/>
      <c r="U21" s="55"/>
      <c r="V21" s="56">
        <v>3</v>
      </c>
      <c r="W21" s="57"/>
      <c r="X21" s="54"/>
      <c r="Y21" s="55"/>
      <c r="Z21" s="54">
        <v>0</v>
      </c>
      <c r="AA21" s="55"/>
      <c r="AB21" s="54"/>
      <c r="AC21" s="55"/>
      <c r="AD21" s="54"/>
      <c r="AE21" s="55"/>
      <c r="AF21" s="86">
        <v>1</v>
      </c>
      <c r="AG21" s="87"/>
      <c r="AH21" s="10"/>
      <c r="AI21" s="11"/>
      <c r="AJ21" s="56">
        <v>3</v>
      </c>
      <c r="AK21" s="57"/>
      <c r="AL21" s="56">
        <v>3</v>
      </c>
      <c r="AM21" s="57"/>
      <c r="AN21" s="54">
        <v>2</v>
      </c>
      <c r="AO21" s="55"/>
      <c r="AP21" s="56">
        <v>1</v>
      </c>
      <c r="AQ21" s="57"/>
      <c r="AR21" s="54">
        <v>0</v>
      </c>
      <c r="AS21" s="55"/>
      <c r="AT21" s="54"/>
      <c r="AU21" s="55"/>
      <c r="AV21" s="54"/>
      <c r="AW21" s="55"/>
      <c r="AX21" s="2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</row>
    <row r="22" spans="1:126" ht="12.75" customHeight="1" x14ac:dyDescent="0.5">
      <c r="A22" s="59"/>
      <c r="B22" s="61"/>
      <c r="C22" s="64"/>
      <c r="D22" s="68"/>
      <c r="E22" s="39"/>
      <c r="F22" s="39"/>
      <c r="G22" s="39"/>
      <c r="H22" s="39"/>
      <c r="I22" s="39"/>
      <c r="J22" s="39"/>
      <c r="K22" s="39"/>
      <c r="L22" s="39"/>
      <c r="M22" s="39"/>
      <c r="N22" s="69"/>
      <c r="O22" s="3">
        <f>SUM($AV22,$AT22,$AR22,$AP22,$AN22,$AL22,$AJ22,$AH22,$AF22,$AD22,$AB22,$Z22,$X22,$V22,$T22,$R22)</f>
        <v>230</v>
      </c>
      <c r="P22" s="4">
        <f>SUM($AW22,$AU22,$AS22,$AQ22,$AO22,$AM22,$AK22,$AI22,$AG22,$AE22,$AC22,$AA22,$Y22,$W22,$U22,$S22)</f>
        <v>230</v>
      </c>
      <c r="Q22" s="43"/>
      <c r="R22" s="7">
        <v>20</v>
      </c>
      <c r="S22" s="6">
        <v>30</v>
      </c>
      <c r="T22" s="7"/>
      <c r="U22" s="6"/>
      <c r="V22" s="7">
        <v>27</v>
      </c>
      <c r="W22" s="6">
        <v>13</v>
      </c>
      <c r="X22" s="7"/>
      <c r="Y22" s="6"/>
      <c r="Z22" s="7">
        <v>13</v>
      </c>
      <c r="AA22" s="6">
        <v>27</v>
      </c>
      <c r="AB22" s="7"/>
      <c r="AC22" s="6"/>
      <c r="AD22" s="7"/>
      <c r="AE22" s="6"/>
      <c r="AF22" s="7">
        <v>29</v>
      </c>
      <c r="AG22" s="6">
        <v>31</v>
      </c>
      <c r="AH22" s="12"/>
      <c r="AI22" s="5"/>
      <c r="AJ22" s="7">
        <v>32</v>
      </c>
      <c r="AK22" s="6">
        <v>18</v>
      </c>
      <c r="AL22" s="7">
        <v>27</v>
      </c>
      <c r="AM22" s="6">
        <v>23</v>
      </c>
      <c r="AN22" s="7">
        <v>33</v>
      </c>
      <c r="AO22" s="6">
        <v>27</v>
      </c>
      <c r="AP22" s="7">
        <v>29</v>
      </c>
      <c r="AQ22" s="6">
        <v>31</v>
      </c>
      <c r="AR22" s="7">
        <v>20</v>
      </c>
      <c r="AS22" s="6">
        <v>30</v>
      </c>
      <c r="AT22" s="7"/>
      <c r="AU22" s="6"/>
      <c r="AV22" s="7"/>
      <c r="AW22" s="6"/>
      <c r="AX22" s="2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</row>
    <row r="23" spans="1:126" ht="15.75" customHeight="1" x14ac:dyDescent="0.5">
      <c r="A23" s="58">
        <v>10</v>
      </c>
      <c r="B23" s="62" t="s">
        <v>28</v>
      </c>
      <c r="C23" s="63"/>
      <c r="D23" s="67"/>
      <c r="E23" s="38">
        <f>IF(K23=0,0,IF(G23+F23&lt;1000,1000,G23+F23))</f>
        <v>1000</v>
      </c>
      <c r="F23" s="38">
        <f>IF(I23&gt;150,IF(M23&gt;=65,0,SUM(L23-K23*2*(15+50)%)*10),IF(I23&lt;-150,IF((L23-K23*2*((G23-J23)/10+50)%)*10&lt;1,0,SUM(L23-K23*2*((G23-J23)/10+50)%)*10),SUM(L23-K23*2*((G23-J23)/10+50)%)*10))</f>
        <v>50</v>
      </c>
      <c r="G23" s="38"/>
      <c r="H23" s="38">
        <f t="shared" ref="H23" si="12">IF(Q23=0,0,SUM(30-Q23)*$H$3)</f>
        <v>12.9</v>
      </c>
      <c r="I23" s="38">
        <f>IF(K23=0,0,SUM(G23-J23))</f>
        <v>0</v>
      </c>
      <c r="J23" s="38">
        <f>IF(K23=0,0,SUM($G$5:$G$36)-G23)/15</f>
        <v>0</v>
      </c>
      <c r="K23" s="38">
        <f>IF(SUM(O24+P24)=0,0,(IF(T23&lt;3,1)+IF(V23&lt;3,1)+IF(X23&lt;3,1)+IF(Z23&lt;3,1)+IF(AB23&lt;3,1)+IF(AD23&lt;3,1)+IF(AF23&lt;3,1)+IF(AH23&lt;3,1)+IF(R23&lt;3,1)+IF(AL23&lt;3,1)+IF(AN23&lt;3,1)+IF(AP23&lt;3,1)+IF(AR23&lt;3,1)+IF(AT23&lt;3,1)+IF(AV23&lt;3,1)))</f>
        <v>10</v>
      </c>
      <c r="L23" s="38">
        <f>SUM(R23:AW23)</f>
        <v>15</v>
      </c>
      <c r="M23" s="38">
        <f>IF(K23=0,0,L23/(K23*2)%)</f>
        <v>75</v>
      </c>
      <c r="N23" s="69">
        <v>8</v>
      </c>
      <c r="O23" s="93">
        <f>IF(SUM(O24+P24)=0,0,SUM(O24/P24))</f>
        <v>1.037037037037037</v>
      </c>
      <c r="P23" s="94"/>
      <c r="Q23" s="42">
        <f t="shared" ref="Q23" si="13">SUM(R23:AW23)</f>
        <v>15</v>
      </c>
      <c r="R23" s="54"/>
      <c r="S23" s="55"/>
      <c r="T23" s="54">
        <v>0</v>
      </c>
      <c r="U23" s="55"/>
      <c r="V23" s="56"/>
      <c r="W23" s="57"/>
      <c r="X23" s="54">
        <v>0</v>
      </c>
      <c r="Y23" s="55"/>
      <c r="Z23" s="56"/>
      <c r="AA23" s="57"/>
      <c r="AB23" s="56">
        <v>3</v>
      </c>
      <c r="AC23" s="57"/>
      <c r="AD23" s="56">
        <v>3</v>
      </c>
      <c r="AE23" s="57"/>
      <c r="AF23" s="52"/>
      <c r="AG23" s="53"/>
      <c r="AH23" s="54">
        <v>0</v>
      </c>
      <c r="AI23" s="55"/>
      <c r="AJ23" s="10"/>
      <c r="AK23" s="11"/>
      <c r="AL23" s="56">
        <v>3</v>
      </c>
      <c r="AM23" s="57"/>
      <c r="AN23" s="54">
        <v>0</v>
      </c>
      <c r="AO23" s="55"/>
      <c r="AP23" s="56">
        <v>3</v>
      </c>
      <c r="AQ23" s="57"/>
      <c r="AR23" s="56">
        <v>3</v>
      </c>
      <c r="AS23" s="57"/>
      <c r="AT23" s="54"/>
      <c r="AU23" s="55"/>
      <c r="AV23" s="54"/>
      <c r="AW23" s="55"/>
      <c r="AX23" s="2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</row>
    <row r="24" spans="1:126" ht="12.75" customHeight="1" x14ac:dyDescent="0.5">
      <c r="A24" s="59"/>
      <c r="B24" s="61"/>
      <c r="C24" s="64"/>
      <c r="D24" s="68"/>
      <c r="E24" s="39"/>
      <c r="F24" s="39"/>
      <c r="G24" s="39"/>
      <c r="H24" s="39"/>
      <c r="I24" s="39"/>
      <c r="J24" s="39"/>
      <c r="K24" s="39"/>
      <c r="L24" s="39"/>
      <c r="M24" s="39"/>
      <c r="N24" s="69"/>
      <c r="O24" s="3">
        <f>SUM($AV24,$AT24,$AR24,$AP24,$AN24,$AL24,$AJ24,$AH24,$AF24,$AD24,$AB24,$Z24,$X24,$V24,$T24,$R24)</f>
        <v>224</v>
      </c>
      <c r="P24" s="4">
        <f>SUM($AW24,$AU24,$AS24,$AQ24,$AO24,$AM24,$AK24,$AI24,$AG24,$AE24,$AC24,$AA24,$Y24,$W24,$U24,$S24)</f>
        <v>216</v>
      </c>
      <c r="Q24" s="43"/>
      <c r="R24" s="7"/>
      <c r="S24" s="6"/>
      <c r="T24" s="7">
        <v>21</v>
      </c>
      <c r="U24" s="6">
        <v>29</v>
      </c>
      <c r="V24" s="7"/>
      <c r="W24" s="6"/>
      <c r="X24" s="7">
        <v>24</v>
      </c>
      <c r="Y24" s="6">
        <v>26</v>
      </c>
      <c r="Z24" s="7"/>
      <c r="AA24" s="6"/>
      <c r="AB24" s="7">
        <v>28</v>
      </c>
      <c r="AC24" s="6">
        <v>22</v>
      </c>
      <c r="AD24" s="7">
        <v>27</v>
      </c>
      <c r="AE24" s="6">
        <v>23</v>
      </c>
      <c r="AF24" s="34"/>
      <c r="AG24" s="35"/>
      <c r="AH24" s="7">
        <v>18</v>
      </c>
      <c r="AI24" s="6">
        <v>32</v>
      </c>
      <c r="AJ24" s="12"/>
      <c r="AK24" s="5"/>
      <c r="AL24" s="7">
        <v>28</v>
      </c>
      <c r="AM24" s="6">
        <v>22</v>
      </c>
      <c r="AN24" s="7">
        <v>20</v>
      </c>
      <c r="AO24" s="6">
        <v>30</v>
      </c>
      <c r="AP24" s="7">
        <v>32</v>
      </c>
      <c r="AQ24" s="6">
        <v>18</v>
      </c>
      <c r="AR24" s="7">
        <v>26</v>
      </c>
      <c r="AS24" s="6">
        <v>14</v>
      </c>
      <c r="AT24" s="7"/>
      <c r="AU24" s="6"/>
      <c r="AV24" s="7"/>
      <c r="AW24" s="6"/>
      <c r="AX24" s="2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</row>
    <row r="25" spans="1:126" ht="15.75" customHeight="1" x14ac:dyDescent="0.5">
      <c r="A25" s="58">
        <v>11</v>
      </c>
      <c r="B25" s="62" t="s">
        <v>29</v>
      </c>
      <c r="C25" s="63"/>
      <c r="D25" s="67"/>
      <c r="E25" s="38">
        <f>IF(K25=0,0,IF(G25+F25&lt;1000,1000,G25+F25))</f>
        <v>1000</v>
      </c>
      <c r="F25" s="38">
        <f>IF(I25&gt;150,IF(M25&gt;=65,0,SUM(L25-K25*2*(15+50)%)*10),IF(I25&lt;-150,IF((L25-K25*2*((G25-J25)/10+50)%)*10&lt;1,0,SUM(L25-K25*2*((G25-J25)/10+50)%)*10),SUM(L25-K25*2*((G25-J25)/10+50)%)*10))</f>
        <v>90</v>
      </c>
      <c r="G25" s="38"/>
      <c r="H25" s="38">
        <f t="shared" ref="H25" si="14">IF(Q25=0,0,SUM(30-Q25)*$H$3)</f>
        <v>10.32</v>
      </c>
      <c r="I25" s="38">
        <f>IF(K25=0,0,SUM(G25-J25))</f>
        <v>0</v>
      </c>
      <c r="J25" s="38">
        <f>IF(K25=0,0,SUM($G$5:$G$36)-G25)/15</f>
        <v>0</v>
      </c>
      <c r="K25" s="38">
        <f>IF(SUM(O26+P26)=0,0,(IF(T25&lt;3,1)+IF(V25&lt;3,1)+IF(X25&lt;3,1)+IF(Z25&lt;3,1)+IF(AB25&lt;3,1)+IF(AD25&lt;3,1)+IF(AF25&lt;3,1)+IF(AH25&lt;3,1)+IF(AJ25&lt;3,1)+IF(R25&lt;3,1)+IF(AN25&lt;3,1)+IF(AP25&lt;3,1)+IF(AR25&lt;3,1)+IF(AT25&lt;3,1)+IF(AV25&lt;3,1)))</f>
        <v>9</v>
      </c>
      <c r="L25" s="38">
        <f>SUM(R25:AW25)</f>
        <v>18</v>
      </c>
      <c r="M25" s="38">
        <f>IF(K25=0,0,L25/(K25*2)%)</f>
        <v>100</v>
      </c>
      <c r="N25" s="69">
        <v>4</v>
      </c>
      <c r="O25" s="93">
        <f>IF(SUM(O26+P26)=0,0,SUM(O26/P26))</f>
        <v>1.1674876847290641</v>
      </c>
      <c r="P25" s="94"/>
      <c r="Q25" s="42">
        <f t="shared" ref="Q25" si="15">SUM(R25:AW25)</f>
        <v>18</v>
      </c>
      <c r="R25" s="56">
        <v>3</v>
      </c>
      <c r="S25" s="57"/>
      <c r="T25" s="56"/>
      <c r="U25" s="57"/>
      <c r="V25" s="56">
        <v>3</v>
      </c>
      <c r="W25" s="57"/>
      <c r="X25" s="56"/>
      <c r="Y25" s="57"/>
      <c r="Z25" s="56"/>
      <c r="AA25" s="57"/>
      <c r="AB25" s="56">
        <v>3</v>
      </c>
      <c r="AC25" s="57"/>
      <c r="AD25" s="56">
        <v>3</v>
      </c>
      <c r="AE25" s="57"/>
      <c r="AF25" s="52"/>
      <c r="AG25" s="53"/>
      <c r="AH25" s="54">
        <v>0</v>
      </c>
      <c r="AI25" s="55"/>
      <c r="AJ25" s="54">
        <v>0</v>
      </c>
      <c r="AK25" s="55"/>
      <c r="AL25" s="10"/>
      <c r="AM25" s="11"/>
      <c r="AN25" s="56">
        <v>3</v>
      </c>
      <c r="AO25" s="57"/>
      <c r="AP25" s="54"/>
      <c r="AQ25" s="55"/>
      <c r="AR25" s="56"/>
      <c r="AS25" s="57"/>
      <c r="AT25" s="56">
        <v>3</v>
      </c>
      <c r="AU25" s="57"/>
      <c r="AV25" s="54">
        <v>0</v>
      </c>
      <c r="AW25" s="55"/>
      <c r="AX25" s="2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</row>
    <row r="26" spans="1:126" ht="12.75" customHeight="1" x14ac:dyDescent="0.5">
      <c r="A26" s="59"/>
      <c r="B26" s="61"/>
      <c r="C26" s="64"/>
      <c r="D26" s="68"/>
      <c r="E26" s="39"/>
      <c r="F26" s="39"/>
      <c r="G26" s="39"/>
      <c r="H26" s="39"/>
      <c r="I26" s="39"/>
      <c r="J26" s="39"/>
      <c r="K26" s="39"/>
      <c r="L26" s="39"/>
      <c r="M26" s="39"/>
      <c r="N26" s="69"/>
      <c r="O26" s="3">
        <f>SUM($AV26,$AT26,$AR26,$AP26,$AN26,$AL26,$AJ26,$AH26,$AF26,$AD26,$AB26,$Z26,$X26,$V26,$T26,$R26)</f>
        <v>237</v>
      </c>
      <c r="P26" s="4">
        <f>SUM($AW26,$AU26,$AS26,$AQ26,$AO26,$AM26,$AK26,$AI26,$AG26,$AE26,$AC26,$AA26,$Y26,$W26,$U26,$S26)</f>
        <v>203</v>
      </c>
      <c r="Q26" s="43"/>
      <c r="R26" s="8">
        <v>29</v>
      </c>
      <c r="S26" s="9">
        <v>21</v>
      </c>
      <c r="T26" s="7"/>
      <c r="U26" s="6"/>
      <c r="V26" s="7">
        <v>29</v>
      </c>
      <c r="W26" s="6">
        <v>21</v>
      </c>
      <c r="X26" s="7"/>
      <c r="Y26" s="6"/>
      <c r="Z26" s="7"/>
      <c r="AA26" s="6"/>
      <c r="AB26" s="7">
        <v>26</v>
      </c>
      <c r="AC26" s="6">
        <v>24</v>
      </c>
      <c r="AD26" s="7">
        <v>29</v>
      </c>
      <c r="AE26" s="6">
        <v>21</v>
      </c>
      <c r="AF26" s="34"/>
      <c r="AG26" s="35"/>
      <c r="AH26" s="7">
        <v>23</v>
      </c>
      <c r="AI26" s="6">
        <v>27</v>
      </c>
      <c r="AJ26" s="7">
        <v>22</v>
      </c>
      <c r="AK26" s="6">
        <v>28</v>
      </c>
      <c r="AL26" s="12"/>
      <c r="AM26" s="5"/>
      <c r="AN26" s="7">
        <v>28</v>
      </c>
      <c r="AO26" s="6">
        <v>12</v>
      </c>
      <c r="AP26" s="7"/>
      <c r="AQ26" s="6"/>
      <c r="AR26" s="7"/>
      <c r="AS26" s="6"/>
      <c r="AT26" s="7">
        <v>28</v>
      </c>
      <c r="AU26" s="6">
        <v>22</v>
      </c>
      <c r="AV26" s="7">
        <v>23</v>
      </c>
      <c r="AW26" s="6">
        <v>27</v>
      </c>
      <c r="AX26" s="2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</row>
    <row r="27" spans="1:126" ht="15.75" customHeight="1" x14ac:dyDescent="0.5">
      <c r="A27" s="58">
        <v>12</v>
      </c>
      <c r="B27" s="62" t="s">
        <v>30</v>
      </c>
      <c r="C27" s="63"/>
      <c r="D27" s="67"/>
      <c r="E27" s="38">
        <f>IF(K27=0,0,IF(G27+F27&lt;1000,1000,G27+F27))</f>
        <v>1000</v>
      </c>
      <c r="F27" s="38">
        <f>IF(I27&gt;150,IF(M27&gt;=65,0,SUM(L27-K27*2*(15+50)%)*10),IF(I27&lt;-150,IF((L27-K27*2*((G27-J27)/10+50)%)*10&lt;1,0,SUM(L27-K27*2*((G27-J27)/10+50)%)*10),SUM(L27-K27*2*((G27-J27)/10+50)%)*10))</f>
        <v>-20</v>
      </c>
      <c r="G27" s="38"/>
      <c r="H27" s="38">
        <f t="shared" ref="H27" si="16">IF(Q27=0,0,SUM(30-Q27)*$H$3)</f>
        <v>17.2</v>
      </c>
      <c r="I27" s="38">
        <f>IF(K27=0,0,SUM(G27-J27))</f>
        <v>0</v>
      </c>
      <c r="J27" s="38">
        <f>IF(K27=0,0,SUM($G$5:$G$36)-G27)/15</f>
        <v>0</v>
      </c>
      <c r="K27" s="38">
        <f>IF(SUM(O28+P28)=0,0,(IF(T27&lt;3,1)+IF(V27&lt;3,1)+IF(X27&lt;3,1)+IF(Z27&lt;3,1)+IF(AB27&lt;3,1)+IF(AD27&lt;3,1)+IF(AF27&lt;3,1)+IF(AH27&lt;3,1)+IF(AJ27&lt;3,1)+IF(AL27&lt;3,1)+IF(R27&lt;3,1)+IF(AP27&lt;3,1)+IF(AR27&lt;3,1)+IF(AT27&lt;3,1)+IF(AV27&lt;3,1)))</f>
        <v>12</v>
      </c>
      <c r="L27" s="38">
        <f>SUM(R27:AW27)</f>
        <v>10</v>
      </c>
      <c r="M27" s="38">
        <f>IF(K27=0,0,L27/(K27*2)%)</f>
        <v>41.666666666666671</v>
      </c>
      <c r="N27" s="69">
        <v>11</v>
      </c>
      <c r="O27" s="93">
        <f>IF(SUM(O28+P28)=0,0,SUM(O28/P28))</f>
        <v>0.84873949579831931</v>
      </c>
      <c r="P27" s="94"/>
      <c r="Q27" s="42">
        <f t="shared" ref="Q27" si="17">SUM(R27:AW27)</f>
        <v>10</v>
      </c>
      <c r="R27" s="56"/>
      <c r="S27" s="57"/>
      <c r="T27" s="56">
        <v>3</v>
      </c>
      <c r="U27" s="57"/>
      <c r="V27" s="56"/>
      <c r="W27" s="57"/>
      <c r="X27" s="56">
        <v>3</v>
      </c>
      <c r="Y27" s="57"/>
      <c r="Z27" s="54">
        <v>0</v>
      </c>
      <c r="AA27" s="55"/>
      <c r="AB27" s="56"/>
      <c r="AC27" s="57"/>
      <c r="AD27" s="56"/>
      <c r="AE27" s="57"/>
      <c r="AF27" s="54">
        <v>0</v>
      </c>
      <c r="AG27" s="55"/>
      <c r="AH27" s="56">
        <v>1</v>
      </c>
      <c r="AI27" s="57"/>
      <c r="AJ27" s="56">
        <v>3</v>
      </c>
      <c r="AK27" s="57"/>
      <c r="AL27" s="88">
        <v>0</v>
      </c>
      <c r="AM27" s="47"/>
      <c r="AN27" s="10"/>
      <c r="AO27" s="11"/>
      <c r="AP27" s="56"/>
      <c r="AQ27" s="57"/>
      <c r="AR27" s="56"/>
      <c r="AS27" s="57"/>
      <c r="AT27" s="54">
        <v>0</v>
      </c>
      <c r="AU27" s="55"/>
      <c r="AV27" s="54">
        <v>0</v>
      </c>
      <c r="AW27" s="55"/>
      <c r="AX27" s="2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</row>
    <row r="28" spans="1:126" ht="12.75" customHeight="1" x14ac:dyDescent="0.5">
      <c r="A28" s="59"/>
      <c r="B28" s="61"/>
      <c r="C28" s="64"/>
      <c r="D28" s="68"/>
      <c r="E28" s="39"/>
      <c r="F28" s="39"/>
      <c r="G28" s="39"/>
      <c r="H28" s="39"/>
      <c r="I28" s="39"/>
      <c r="J28" s="39"/>
      <c r="K28" s="39"/>
      <c r="L28" s="39"/>
      <c r="M28" s="39"/>
      <c r="N28" s="69"/>
      <c r="O28" s="3">
        <f>SUM($AV28,$AT28,$AR28,$AP28,$AN28,$AL28,$AJ28,$AH28,$AF28,$AD28,$AB28,$Z28,$X28,$V28,$T28,$R28)</f>
        <v>202</v>
      </c>
      <c r="P28" s="4">
        <f>SUM($AW28,$AU28,$AS28,$AQ28,$AO28,$AM28,$AK28,$AI28,$AG28,$AE28,$AC28,$AA28,$Y28,$W28,$U28,$S28)</f>
        <v>238</v>
      </c>
      <c r="Q28" s="43"/>
      <c r="R28" s="8"/>
      <c r="S28" s="9"/>
      <c r="T28" s="8">
        <v>29</v>
      </c>
      <c r="U28" s="9">
        <v>21</v>
      </c>
      <c r="V28" s="7"/>
      <c r="W28" s="6"/>
      <c r="X28" s="7">
        <v>27</v>
      </c>
      <c r="Y28" s="6">
        <v>23</v>
      </c>
      <c r="Z28" s="7">
        <v>23</v>
      </c>
      <c r="AA28" s="6">
        <v>27</v>
      </c>
      <c r="AB28" s="7"/>
      <c r="AC28" s="6"/>
      <c r="AD28" s="7"/>
      <c r="AE28" s="6"/>
      <c r="AF28" s="7">
        <v>22</v>
      </c>
      <c r="AG28" s="6">
        <v>28</v>
      </c>
      <c r="AH28" s="7">
        <v>27</v>
      </c>
      <c r="AI28" s="6">
        <v>33</v>
      </c>
      <c r="AJ28" s="7">
        <v>30</v>
      </c>
      <c r="AK28" s="6">
        <v>20</v>
      </c>
      <c r="AL28" s="7">
        <v>12</v>
      </c>
      <c r="AM28" s="6">
        <v>28</v>
      </c>
      <c r="AN28" s="12"/>
      <c r="AO28" s="5"/>
      <c r="AP28" s="7"/>
      <c r="AQ28" s="6"/>
      <c r="AR28" s="7"/>
      <c r="AS28" s="6"/>
      <c r="AT28" s="7">
        <v>10</v>
      </c>
      <c r="AU28" s="6">
        <v>30</v>
      </c>
      <c r="AV28" s="7">
        <v>22</v>
      </c>
      <c r="AW28" s="6">
        <v>28</v>
      </c>
      <c r="AX28" s="2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</row>
    <row r="29" spans="1:126" ht="13.5" customHeight="1" x14ac:dyDescent="0.5">
      <c r="A29" s="58">
        <v>13</v>
      </c>
      <c r="B29" s="62" t="s">
        <v>31</v>
      </c>
      <c r="C29" s="63"/>
      <c r="D29" s="67"/>
      <c r="E29" s="38">
        <f>IF(K29=0,0,IF(G29+F29&lt;1000,1000,G29+F29))</f>
        <v>1000</v>
      </c>
      <c r="F29" s="38">
        <f>IF(I29&gt;150,IF(M29&gt;=65,0,SUM(L29-K29*2*(15+50)%)*10),IF(I29&lt;-150,IF((L29-K29*2*((G29-J29)/10+50)%)*10&lt;1,0,SUM(L29-K29*2*((G29-J29)/10+50)%)*10),SUM(L29-K29*2*((G29-J29)/10+50)%)*10))</f>
        <v>-50</v>
      </c>
      <c r="G29" s="38"/>
      <c r="H29" s="38">
        <f t="shared" ref="H29" si="18">IF(Q29=0,0,SUM(30-Q29)*$H$3)</f>
        <v>18.919999999999998</v>
      </c>
      <c r="I29" s="38">
        <f>IF(K29=0,0,SUM(G29-J29))</f>
        <v>0</v>
      </c>
      <c r="J29" s="38">
        <f>IF(K29=0,0,SUM($G$5:$G$36)-G29)/15</f>
        <v>0</v>
      </c>
      <c r="K29" s="38">
        <f>IF(SUM(O30+P30)=0,0,(IF(T29&lt;3,1)+IF(V29&lt;3,1)+IF(X29&lt;3,1)+IF(Z29&lt;3,1)+IF(AB29&lt;3,1)+IF(AD29&lt;3,1)+IF(AF29&lt;3,1)+IF(AH29&lt;3,1)+IF(AJ29&lt;3,1)+IF(AL29&lt;3,1)+IF(AN29&lt;3,1)+IF(R29&lt;3,1)+IF(AR29&lt;3,1)+IF(AT29&lt;3,1)+IF(AV29&lt;3,1)))</f>
        <v>13</v>
      </c>
      <c r="L29" s="38">
        <f>SUM(R29:AW29)</f>
        <v>8</v>
      </c>
      <c r="M29" s="38">
        <f>IF(K29=0,0,L29/(K29*2)%)</f>
        <v>30.769230769230766</v>
      </c>
      <c r="N29" s="69">
        <v>14</v>
      </c>
      <c r="O29" s="93">
        <f>IF(SUM(O30+P30)=0,0,SUM(O30/P30))</f>
        <v>0.76470588235294112</v>
      </c>
      <c r="P29" s="94"/>
      <c r="Q29" s="42">
        <f t="shared" ref="Q29" si="19">SUM(R29:AW29)</f>
        <v>8</v>
      </c>
      <c r="R29" s="54">
        <v>0</v>
      </c>
      <c r="S29" s="55"/>
      <c r="T29" s="54"/>
      <c r="U29" s="55"/>
      <c r="V29" s="56"/>
      <c r="W29" s="57"/>
      <c r="X29" s="54">
        <v>0</v>
      </c>
      <c r="Y29" s="55"/>
      <c r="Z29" s="54">
        <v>0</v>
      </c>
      <c r="AA29" s="55"/>
      <c r="AB29" s="54"/>
      <c r="AC29" s="55"/>
      <c r="AD29" s="54">
        <v>0</v>
      </c>
      <c r="AE29" s="55"/>
      <c r="AF29" s="52"/>
      <c r="AG29" s="53"/>
      <c r="AH29" s="54">
        <v>2</v>
      </c>
      <c r="AI29" s="55"/>
      <c r="AJ29" s="54">
        <v>0</v>
      </c>
      <c r="AK29" s="55"/>
      <c r="AL29" s="56"/>
      <c r="AM29" s="57"/>
      <c r="AN29" s="54"/>
      <c r="AO29" s="55"/>
      <c r="AP29" s="10"/>
      <c r="AQ29" s="11"/>
      <c r="AR29" s="56">
        <v>3</v>
      </c>
      <c r="AS29" s="57"/>
      <c r="AT29" s="54">
        <v>0</v>
      </c>
      <c r="AU29" s="55"/>
      <c r="AV29" s="56">
        <v>3</v>
      </c>
      <c r="AW29" s="57"/>
      <c r="AX29" s="2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</row>
    <row r="30" spans="1:126" ht="12" customHeight="1" x14ac:dyDescent="0.5">
      <c r="A30" s="59"/>
      <c r="B30" s="61"/>
      <c r="C30" s="64"/>
      <c r="D30" s="68"/>
      <c r="E30" s="39"/>
      <c r="F30" s="39"/>
      <c r="G30" s="39"/>
      <c r="H30" s="39"/>
      <c r="I30" s="39"/>
      <c r="J30" s="39"/>
      <c r="K30" s="39"/>
      <c r="L30" s="39"/>
      <c r="M30" s="39"/>
      <c r="N30" s="69"/>
      <c r="O30" s="3">
        <f>SUM($AV30,$AT30,$AR30,$AP30,$AN30,$AL30,$AJ30,$AH30,$AF30,$AD30,$AB30,$Z30,$X30,$V30,$T30,$R30)</f>
        <v>182</v>
      </c>
      <c r="P30" s="4">
        <f>SUM($AW30,$AU30,$AS30,$AQ30,$AO30,$AM30,$AK30,$AI30,$AG30,$AE30,$AC30,$AA30,$Y30,$W30,$U30,$S30)</f>
        <v>238</v>
      </c>
      <c r="Q30" s="43"/>
      <c r="R30" s="8">
        <v>20</v>
      </c>
      <c r="S30" s="9">
        <v>30</v>
      </c>
      <c r="T30" s="8"/>
      <c r="U30" s="9"/>
      <c r="V30" s="8"/>
      <c r="W30" s="9"/>
      <c r="X30" s="7">
        <v>12</v>
      </c>
      <c r="Y30" s="6">
        <v>28</v>
      </c>
      <c r="Z30" s="7">
        <v>12</v>
      </c>
      <c r="AA30" s="6">
        <v>28</v>
      </c>
      <c r="AB30" s="7"/>
      <c r="AC30" s="6"/>
      <c r="AD30" s="7">
        <v>20</v>
      </c>
      <c r="AE30" s="6">
        <v>30</v>
      </c>
      <c r="AF30" s="34"/>
      <c r="AG30" s="35"/>
      <c r="AH30" s="7">
        <v>31</v>
      </c>
      <c r="AI30" s="6">
        <v>29</v>
      </c>
      <c r="AJ30" s="7">
        <v>18</v>
      </c>
      <c r="AK30" s="6">
        <v>32</v>
      </c>
      <c r="AL30" s="7"/>
      <c r="AM30" s="6"/>
      <c r="AN30" s="7"/>
      <c r="AO30" s="6"/>
      <c r="AP30" s="12"/>
      <c r="AQ30" s="5"/>
      <c r="AR30" s="7">
        <v>28</v>
      </c>
      <c r="AS30" s="6">
        <v>22</v>
      </c>
      <c r="AT30" s="7">
        <v>12</v>
      </c>
      <c r="AU30" s="6">
        <v>28</v>
      </c>
      <c r="AV30" s="7">
        <v>29</v>
      </c>
      <c r="AW30" s="6">
        <v>11</v>
      </c>
      <c r="AX30" s="2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</row>
    <row r="31" spans="1:126" ht="15.75" customHeight="1" x14ac:dyDescent="0.5">
      <c r="A31" s="58">
        <v>14</v>
      </c>
      <c r="B31" s="62" t="s">
        <v>32</v>
      </c>
      <c r="C31" s="63"/>
      <c r="D31" s="67"/>
      <c r="E31" s="38">
        <f>IF(K31=0,0,IF(G31+F31&lt;1000,1000,G31+F31))</f>
        <v>1000</v>
      </c>
      <c r="F31" s="38">
        <f>IF(I31&gt;150,IF(M31&gt;=65,0,SUM(L31-K31*2*(15+50)%)*10),IF(I31&lt;-150,IF((L31-K31*2*((G31-J31)/10+50)%)*10&lt;1,0,SUM(L31-K31*2*((G31-J31)/10+50)%)*10),SUM(L31-K31*2*((G31-J31)/10+50)%)*10))</f>
        <v>-70</v>
      </c>
      <c r="G31" s="38"/>
      <c r="H31" s="38">
        <f t="shared" ref="H31" si="20">IF(Q31=0,0,SUM(30-Q31)*$H$3)</f>
        <v>20.64</v>
      </c>
      <c r="I31" s="38">
        <f>IF(K31=0,0,SUM(G31-J31))</f>
        <v>0</v>
      </c>
      <c r="J31" s="38">
        <f>IF(K31=0,0,SUM($G$5:$G$36)-G31)/15</f>
        <v>0</v>
      </c>
      <c r="K31" s="38">
        <f>IF(SUM(O32+P32)=0,0,(IF(T31&lt;3,1)+IF(V31&lt;3,1)+IF(X31&lt;3,1)+IF(Z31&lt;3,1)+IF(AB31&lt;3,1)+IF(AD31&lt;3,1)+IF(AF31&lt;3,1)+IF(AH31&lt;3,1)+IF(AJ31&lt;3,1)+IF(AL31&lt;3,1)+IF(AN31&lt;3,1)+IF(AP31&lt;3,1)+IF(R31&lt;3,1)+IF(AT31&lt;3,1)+IF(AV31&lt;3,1)))</f>
        <v>13</v>
      </c>
      <c r="L31" s="38">
        <f>SUM(R31:AW31)</f>
        <v>6</v>
      </c>
      <c r="M31" s="38">
        <f>IF(K31=0,0,L31/(K31*2)%)</f>
        <v>23.076923076923077</v>
      </c>
      <c r="N31" s="69">
        <v>15</v>
      </c>
      <c r="O31" s="93">
        <f>IF(SUM(O32+P32)=0,0,SUM(O32/P32))</f>
        <v>0.75</v>
      </c>
      <c r="P31" s="94"/>
      <c r="Q31" s="42">
        <f t="shared" ref="Q31" si="21">SUM(R31:AW31)</f>
        <v>6</v>
      </c>
      <c r="R31" s="56"/>
      <c r="S31" s="57"/>
      <c r="T31" s="54">
        <v>0</v>
      </c>
      <c r="U31" s="55"/>
      <c r="V31" s="56">
        <v>3</v>
      </c>
      <c r="W31" s="57"/>
      <c r="X31" s="54"/>
      <c r="Y31" s="55"/>
      <c r="Z31" s="54"/>
      <c r="AA31" s="55"/>
      <c r="AB31" s="54">
        <v>0</v>
      </c>
      <c r="AC31" s="55"/>
      <c r="AD31" s="54"/>
      <c r="AE31" s="55"/>
      <c r="AF31" s="54">
        <v>0</v>
      </c>
      <c r="AG31" s="55"/>
      <c r="AH31" s="56">
        <v>3</v>
      </c>
      <c r="AI31" s="57"/>
      <c r="AJ31" s="54">
        <v>0</v>
      </c>
      <c r="AK31" s="55"/>
      <c r="AL31" s="54"/>
      <c r="AM31" s="55"/>
      <c r="AN31" s="54"/>
      <c r="AO31" s="55"/>
      <c r="AP31" s="54">
        <v>0</v>
      </c>
      <c r="AQ31" s="55"/>
      <c r="AR31" s="10"/>
      <c r="AS31" s="11"/>
      <c r="AT31" s="54">
        <v>0</v>
      </c>
      <c r="AU31" s="55"/>
      <c r="AV31" s="54">
        <v>0</v>
      </c>
      <c r="AW31" s="55"/>
      <c r="AX31" s="2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</row>
    <row r="32" spans="1:126" ht="12.75" customHeight="1" x14ac:dyDescent="0.5">
      <c r="A32" s="59"/>
      <c r="B32" s="61"/>
      <c r="C32" s="64"/>
      <c r="D32" s="68"/>
      <c r="E32" s="39"/>
      <c r="F32" s="39"/>
      <c r="G32" s="39"/>
      <c r="H32" s="39"/>
      <c r="I32" s="39"/>
      <c r="J32" s="39"/>
      <c r="K32" s="39"/>
      <c r="L32" s="39"/>
      <c r="M32" s="39"/>
      <c r="N32" s="69"/>
      <c r="O32" s="3">
        <f>SUM($AV32,$AT32,$AR32,$AP32,$AN32,$AL32,$AJ32,$AH32,$AF32,$AD32,$AB32,$Z32,$X32,$V32,$T32,$R32)</f>
        <v>180</v>
      </c>
      <c r="P32" s="4">
        <f>SUM($AW32,$AU32,$AS32,$AQ32,$AO32,$AM32,$AK32,$AI32,$AG32,$AE32,$AC32,$AA32,$Y32,$W32,$U32,$S32)</f>
        <v>240</v>
      </c>
      <c r="Q32" s="43"/>
      <c r="R32" s="8"/>
      <c r="S32" s="9"/>
      <c r="T32" s="8">
        <v>10</v>
      </c>
      <c r="U32" s="9">
        <v>30</v>
      </c>
      <c r="V32" s="8">
        <v>26</v>
      </c>
      <c r="W32" s="9">
        <v>24</v>
      </c>
      <c r="X32" s="8"/>
      <c r="Y32" s="9"/>
      <c r="Z32" s="7"/>
      <c r="AA32" s="6"/>
      <c r="AB32" s="7">
        <v>23</v>
      </c>
      <c r="AC32" s="6">
        <v>27</v>
      </c>
      <c r="AD32" s="7"/>
      <c r="AE32" s="6"/>
      <c r="AF32" s="7">
        <v>12</v>
      </c>
      <c r="AG32" s="6">
        <v>28</v>
      </c>
      <c r="AH32" s="7">
        <v>30</v>
      </c>
      <c r="AI32" s="6">
        <v>20</v>
      </c>
      <c r="AJ32" s="7">
        <v>14</v>
      </c>
      <c r="AK32" s="6">
        <v>26</v>
      </c>
      <c r="AL32" s="7"/>
      <c r="AM32" s="6"/>
      <c r="AN32" s="7"/>
      <c r="AO32" s="6"/>
      <c r="AP32" s="7">
        <v>22</v>
      </c>
      <c r="AQ32" s="6">
        <v>28</v>
      </c>
      <c r="AR32" s="12"/>
      <c r="AS32" s="5"/>
      <c r="AT32" s="7">
        <v>21</v>
      </c>
      <c r="AU32" s="6">
        <v>29</v>
      </c>
      <c r="AV32" s="7">
        <v>22</v>
      </c>
      <c r="AW32" s="6">
        <v>28</v>
      </c>
      <c r="AX32" s="2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</row>
    <row r="33" spans="1:145" ht="15.75" customHeight="1" x14ac:dyDescent="0.5">
      <c r="A33" s="58">
        <v>15</v>
      </c>
      <c r="B33" s="62" t="s">
        <v>33</v>
      </c>
      <c r="C33" s="63"/>
      <c r="D33" s="67"/>
      <c r="E33" s="38">
        <f>IF(K33=0,0,IF(G33+F33&lt;1000,1000,G33+F33))</f>
        <v>1000</v>
      </c>
      <c r="F33" s="38">
        <f>IF(I33&gt;150,IF(M33&gt;=65,0,SUM(L33-K33*2*(15+50)%)*10),IF(I33&lt;-150,IF((L33-K33*2*((G33-J33)/10+50)%)*10&lt;1,0,SUM(L33-K33*2*((G33-J33)/10+50)%)*10),SUM(L33-K33*2*((G33-J33)/10+50)%)*10))</f>
        <v>130</v>
      </c>
      <c r="G33" s="38"/>
      <c r="H33" s="38">
        <f t="shared" ref="H33" si="22">IF(Q33=0,0,SUM(30-Q33)*$H$3)</f>
        <v>6.88</v>
      </c>
      <c r="I33" s="38">
        <f>IF(K33=0,0,SUM(G33-J33))</f>
        <v>0</v>
      </c>
      <c r="J33" s="38">
        <f>IF(K33=0,0,SUM($G$5:$G$36)-G33)/15</f>
        <v>0</v>
      </c>
      <c r="K33" s="38">
        <f>IF(SUM(O34+P34)=0,0,(IF(T33&lt;3,1)+IF(V33&lt;3,1)+IF(X33&lt;3,1)+IF(Z33&lt;3,1)+IF(AB33&lt;3,1)+IF(AD33&lt;3,1)+IF(AF33&lt;3,1)+IF(AH33&lt;3,1)+IF(AJ33&lt;3,1)+IF(AL33&lt;3,1)+IF(AN33&lt;3,1)+IF(AP33&lt;3,1)+IF(AR33&lt;3,1)+IF(R33&lt;3,1)+IF(AV33&lt;3,1)))</f>
        <v>9</v>
      </c>
      <c r="L33" s="38">
        <f>SUM(R33:AW33)</f>
        <v>22</v>
      </c>
      <c r="M33" s="38">
        <f>IF(K33=0,0,L33/(K33*2)%)</f>
        <v>122.22222222222223</v>
      </c>
      <c r="N33" s="101">
        <v>1</v>
      </c>
      <c r="O33" s="93">
        <f>IF(SUM(O34+P34)=0,0,SUM(O34/P34))</f>
        <v>1.3195876288659794</v>
      </c>
      <c r="P33" s="94"/>
      <c r="Q33" s="42">
        <f t="shared" ref="Q33" si="23">SUM(R33:AW33)</f>
        <v>22</v>
      </c>
      <c r="R33" s="56"/>
      <c r="S33" s="57"/>
      <c r="T33" s="54">
        <v>2</v>
      </c>
      <c r="U33" s="55"/>
      <c r="V33" s="56">
        <v>3</v>
      </c>
      <c r="W33" s="57"/>
      <c r="X33" s="56"/>
      <c r="Y33" s="57"/>
      <c r="Z33" s="56">
        <v>2</v>
      </c>
      <c r="AA33" s="57"/>
      <c r="AB33" s="56"/>
      <c r="AC33" s="57"/>
      <c r="AD33" s="56">
        <v>3</v>
      </c>
      <c r="AE33" s="57"/>
      <c r="AF33" s="52"/>
      <c r="AG33" s="53"/>
      <c r="AH33" s="56"/>
      <c r="AI33" s="57"/>
      <c r="AJ33" s="56"/>
      <c r="AK33" s="57"/>
      <c r="AL33" s="54">
        <v>0</v>
      </c>
      <c r="AM33" s="55"/>
      <c r="AN33" s="56">
        <v>3</v>
      </c>
      <c r="AO33" s="57"/>
      <c r="AP33" s="56">
        <v>3</v>
      </c>
      <c r="AQ33" s="57"/>
      <c r="AR33" s="56">
        <v>3</v>
      </c>
      <c r="AS33" s="57"/>
      <c r="AT33" s="10"/>
      <c r="AU33" s="11"/>
      <c r="AV33" s="56">
        <v>3</v>
      </c>
      <c r="AW33" s="57"/>
      <c r="AX33" s="2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</row>
    <row r="34" spans="1:145" ht="12.75" customHeight="1" x14ac:dyDescent="0.5">
      <c r="A34" s="59"/>
      <c r="B34" s="61"/>
      <c r="C34" s="64"/>
      <c r="D34" s="68"/>
      <c r="E34" s="39"/>
      <c r="F34" s="39"/>
      <c r="G34" s="39"/>
      <c r="H34" s="39"/>
      <c r="I34" s="39"/>
      <c r="J34" s="39"/>
      <c r="K34" s="39"/>
      <c r="L34" s="39"/>
      <c r="M34" s="39"/>
      <c r="N34" s="101"/>
      <c r="O34" s="3">
        <f>SUM($AV34,$AT34,$AR34,$AP34,$AN34,$AL34,$AJ34,$AH34,$AF34,$AD34,$AB34,$Z34,$X34,$V34,$T34,$R34)</f>
        <v>256</v>
      </c>
      <c r="P34" s="4">
        <f>SUM($AW34,$AU34,$AS34,$AQ34,$AO34,$AM34,$AK34,$AI34,$AG34,$AE34,$AC34,$AA34,$Y34,$W34,$U34,$S34)</f>
        <v>194</v>
      </c>
      <c r="Q34" s="43"/>
      <c r="R34" s="8"/>
      <c r="S34" s="9"/>
      <c r="T34" s="8">
        <v>31</v>
      </c>
      <c r="U34" s="9">
        <v>29</v>
      </c>
      <c r="V34" s="8">
        <v>28</v>
      </c>
      <c r="W34" s="9">
        <v>22</v>
      </c>
      <c r="X34" s="8"/>
      <c r="Y34" s="9"/>
      <c r="Z34" s="8">
        <v>33</v>
      </c>
      <c r="AA34" s="9">
        <v>27</v>
      </c>
      <c r="AB34" s="7"/>
      <c r="AC34" s="6"/>
      <c r="AD34" s="7">
        <v>26</v>
      </c>
      <c r="AE34" s="6">
        <v>24</v>
      </c>
      <c r="AF34" s="34"/>
      <c r="AG34" s="35"/>
      <c r="AH34" s="7"/>
      <c r="AI34" s="6"/>
      <c r="AJ34" s="7"/>
      <c r="AK34" s="6"/>
      <c r="AL34" s="7">
        <v>22</v>
      </c>
      <c r="AM34" s="6">
        <v>28</v>
      </c>
      <c r="AN34" s="7">
        <v>30</v>
      </c>
      <c r="AO34" s="6">
        <v>10</v>
      </c>
      <c r="AP34" s="7">
        <v>28</v>
      </c>
      <c r="AQ34" s="6">
        <v>12</v>
      </c>
      <c r="AR34" s="7">
        <v>29</v>
      </c>
      <c r="AS34" s="6">
        <v>21</v>
      </c>
      <c r="AT34" s="12"/>
      <c r="AU34" s="5"/>
      <c r="AV34" s="7">
        <v>29</v>
      </c>
      <c r="AW34" s="6">
        <v>21</v>
      </c>
      <c r="AX34" s="2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</row>
    <row r="35" spans="1:145" ht="15.75" customHeight="1" x14ac:dyDescent="0.5">
      <c r="A35" s="58">
        <v>16</v>
      </c>
      <c r="B35" s="62" t="s">
        <v>34</v>
      </c>
      <c r="C35" s="63"/>
      <c r="D35" s="67"/>
      <c r="E35" s="38">
        <f>IF(K35=0,0,IF(G35+F35&lt;1000,1000,G35+F35))</f>
        <v>1000</v>
      </c>
      <c r="F35" s="38">
        <f>IF(I35&gt;150,IF(M35&gt;=65,0,SUM(L35-K35*2*(15+50)%)*10),IF(I35&lt;-150,IF((L35-K35*2*((G35-J35)/10+50)%)*10&lt;1,0,SUM(L35-K35*2*((G35-J35)/10+50)%)*10),SUM(L35-K35*2*((G35-J35)/10+50)%)*10))</f>
        <v>-30</v>
      </c>
      <c r="G35" s="38"/>
      <c r="H35" s="38">
        <f t="shared" ref="H35" si="24">IF(Q35=0,0,SUM(30-Q35)*$H$3)</f>
        <v>18.059999999999999</v>
      </c>
      <c r="I35" s="38">
        <f>IF(K35=0,0,SUM(G35-J35))</f>
        <v>0</v>
      </c>
      <c r="J35" s="38">
        <f>IF(K35=0,0,SUM($G$5:$G$36)-G35)/15</f>
        <v>0</v>
      </c>
      <c r="K35" s="38">
        <f>IF(SUM(O36+P36)=0,0,(IF(T35&lt;3,1)+IF(V35&lt;3,1)+IF(X35&lt;3,1)+IF(Z35&lt;3,1)+IF(AB35&lt;3,1)+IF(AD35&lt;3,1)+IF(AF35&lt;3,1)+IF(AH35&lt;3,1)+IF(AJ35&lt;3,1)+IF(AL35&lt;3,1)+IF(AN35&lt;3,1)+IF(AP35&lt;3,1)+IF(AR35&lt;3,1)+IF(AT35&lt;3,1)+IF(R35&lt;3,1)))</f>
        <v>12</v>
      </c>
      <c r="L35" s="38">
        <f>SUM(R35:AW35)</f>
        <v>9</v>
      </c>
      <c r="M35" s="38">
        <f>IF(K35=0,0,L35/(K35*2)%)</f>
        <v>37.5</v>
      </c>
      <c r="N35" s="69">
        <v>13</v>
      </c>
      <c r="O35" s="93">
        <f>IF(SUM(O36+P36)=0,0,SUM(O36/P36))</f>
        <v>0.82203389830508478</v>
      </c>
      <c r="P35" s="94"/>
      <c r="Q35" s="42">
        <f t="shared" ref="Q35" si="25">SUM(R35:AW35)</f>
        <v>9</v>
      </c>
      <c r="R35" s="54">
        <v>0</v>
      </c>
      <c r="S35" s="55"/>
      <c r="T35" s="56"/>
      <c r="U35" s="57"/>
      <c r="V35" s="56"/>
      <c r="W35" s="57"/>
      <c r="X35" s="54">
        <v>0</v>
      </c>
      <c r="Y35" s="55"/>
      <c r="Z35" s="56"/>
      <c r="AA35" s="57"/>
      <c r="AB35" s="56">
        <v>0</v>
      </c>
      <c r="AC35" s="57"/>
      <c r="AD35" s="56"/>
      <c r="AE35" s="57"/>
      <c r="AF35" s="54">
        <v>0</v>
      </c>
      <c r="AG35" s="55"/>
      <c r="AH35" s="56"/>
      <c r="AI35" s="57"/>
      <c r="AJ35" s="56"/>
      <c r="AK35" s="57"/>
      <c r="AL35" s="56">
        <v>3</v>
      </c>
      <c r="AM35" s="57"/>
      <c r="AN35" s="56">
        <v>3</v>
      </c>
      <c r="AO35" s="57"/>
      <c r="AP35" s="54">
        <v>0</v>
      </c>
      <c r="AQ35" s="55"/>
      <c r="AR35" s="56">
        <v>3</v>
      </c>
      <c r="AS35" s="57"/>
      <c r="AT35" s="54">
        <v>0</v>
      </c>
      <c r="AU35" s="55"/>
      <c r="AV35" s="10"/>
      <c r="AW35" s="11"/>
      <c r="AX35" s="2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</row>
    <row r="36" spans="1:145" ht="12.75" customHeight="1" x14ac:dyDescent="0.5">
      <c r="A36" s="59"/>
      <c r="B36" s="61"/>
      <c r="C36" s="64"/>
      <c r="D36" s="68"/>
      <c r="E36" s="39"/>
      <c r="F36" s="39"/>
      <c r="G36" s="39"/>
      <c r="H36" s="39"/>
      <c r="I36" s="39"/>
      <c r="J36" s="39"/>
      <c r="K36" s="39"/>
      <c r="L36" s="39"/>
      <c r="M36" s="39"/>
      <c r="N36" s="102"/>
      <c r="O36" s="3">
        <f>SUM($AV36,$AT36,$AR36,$AP36,$AN36,$AL36,$AJ36,$AH36,$AF36,$AD36,$AB36,$Z36,$X36,$V36,$T36,$R36)</f>
        <v>194</v>
      </c>
      <c r="P36" s="4">
        <f>SUM($AW36,$AU36,$AS36,$AQ36,$AO36,$AM36,$AK36,$AI36,$AG36,$AE36,$AC36,$AA36,$Y36,$W36,$U36,$S36)</f>
        <v>236</v>
      </c>
      <c r="Q36" s="43"/>
      <c r="R36" s="8">
        <v>18</v>
      </c>
      <c r="S36" s="9">
        <v>32</v>
      </c>
      <c r="T36" s="8"/>
      <c r="U36" s="9"/>
      <c r="V36" s="8"/>
      <c r="W36" s="9"/>
      <c r="X36" s="8">
        <v>24</v>
      </c>
      <c r="Y36" s="9">
        <v>26</v>
      </c>
      <c r="Z36" s="8"/>
      <c r="AA36" s="9"/>
      <c r="AB36" s="8">
        <v>14</v>
      </c>
      <c r="AC36" s="9">
        <v>26</v>
      </c>
      <c r="AD36" s="7"/>
      <c r="AE36" s="6"/>
      <c r="AF36" s="7">
        <v>23</v>
      </c>
      <c r="AG36" s="6">
        <v>27</v>
      </c>
      <c r="AH36" s="7"/>
      <c r="AI36" s="6"/>
      <c r="AJ36" s="7"/>
      <c r="AK36" s="6"/>
      <c r="AL36" s="7">
        <v>27</v>
      </c>
      <c r="AM36" s="6">
        <v>23</v>
      </c>
      <c r="AN36" s="7">
        <v>28</v>
      </c>
      <c r="AO36" s="6">
        <v>22</v>
      </c>
      <c r="AP36" s="7">
        <v>11</v>
      </c>
      <c r="AQ36" s="6">
        <v>29</v>
      </c>
      <c r="AR36" s="7">
        <v>28</v>
      </c>
      <c r="AS36" s="6">
        <v>22</v>
      </c>
      <c r="AT36" s="7">
        <v>21</v>
      </c>
      <c r="AU36" s="6">
        <v>29</v>
      </c>
      <c r="AV36" s="12"/>
      <c r="AW36" s="5"/>
      <c r="AX36" s="2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</row>
    <row r="37" spans="1:145" ht="21.75" customHeight="1" x14ac:dyDescent="0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2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</row>
    <row r="38" spans="1:145" ht="8" customHeight="1" x14ac:dyDescent="0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2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spans="1:145" ht="18" customHeight="1" x14ac:dyDescent="0.5">
      <c r="A39" s="1"/>
      <c r="B39" s="13" t="s">
        <v>15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06" t="s">
        <v>16</v>
      </c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2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1:145" ht="11.5" customHeight="1" x14ac:dyDescent="0.5">
      <c r="A40" s="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2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</row>
    <row r="41" spans="1:145" ht="23" x14ac:dyDescent="0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2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</row>
    <row r="42" spans="1:145" ht="23" x14ac:dyDescent="0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2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</row>
    <row r="43" spans="1:145" ht="23" x14ac:dyDescent="0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2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</row>
    <row r="44" spans="1:145" ht="23" x14ac:dyDescent="0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2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</row>
    <row r="45" spans="1:14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</row>
    <row r="46" spans="1:14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</row>
    <row r="47" spans="1:14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</row>
    <row r="48" spans="1:14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</row>
    <row r="49" spans="1:14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</row>
    <row r="50" spans="1:14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</row>
    <row r="51" spans="1:14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</row>
    <row r="52" spans="1:14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</row>
    <row r="53" spans="1:14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</row>
    <row r="54" spans="1:14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</row>
    <row r="55" spans="1:14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</row>
    <row r="56" spans="1:14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</row>
    <row r="57" spans="1:14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</row>
    <row r="58" spans="1:14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</row>
    <row r="59" spans="1:14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</row>
    <row r="60" spans="1:14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</row>
    <row r="61" spans="1:14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</row>
    <row r="62" spans="1:14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</row>
    <row r="63" spans="1:14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</row>
    <row r="64" spans="1:14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</row>
    <row r="65" spans="1:14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</row>
    <row r="66" spans="1:14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</row>
    <row r="69" spans="1:14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</row>
    <row r="70" spans="1:14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</row>
    <row r="71" spans="1:14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</row>
    <row r="72" spans="1:14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</row>
    <row r="73" spans="1:14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</row>
    <row r="74" spans="1:14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</row>
    <row r="75" spans="1:14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</row>
    <row r="76" spans="1:14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</row>
    <row r="77" spans="1:14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</row>
    <row r="78" spans="1:14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</row>
    <row r="79" spans="1:14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</row>
    <row r="80" spans="1:14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</row>
    <row r="81" spans="1:14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</row>
    <row r="82" spans="1:14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</row>
    <row r="83" spans="1:14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</row>
    <row r="84" spans="1:14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</row>
    <row r="85" spans="1:14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</row>
    <row r="86" spans="1:14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</row>
    <row r="87" spans="1:14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</row>
    <row r="88" spans="1:14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</row>
    <row r="89" spans="1:14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</row>
    <row r="90" spans="1:14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</row>
    <row r="91" spans="1:14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</row>
    <row r="117" spans="1:14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</row>
    <row r="118" spans="1:14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</row>
    <row r="119" spans="1:14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</row>
    <row r="120" spans="1:14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</row>
    <row r="121" spans="1:14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</row>
    <row r="122" spans="1:14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</row>
    <row r="123" spans="1:14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</row>
    <row r="124" spans="1:14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</row>
    <row r="125" spans="1:14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</row>
    <row r="126" spans="1:14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</row>
    <row r="127" spans="1:14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</row>
    <row r="128" spans="1:14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</row>
    <row r="129" spans="1:14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</row>
    <row r="130" spans="1:14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</row>
    <row r="131" spans="1:14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</row>
    <row r="132" spans="1:14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</row>
    <row r="133" spans="1:14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</row>
    <row r="134" spans="1:14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</row>
    <row r="135" spans="1:14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</row>
    <row r="136" spans="1:14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</row>
    <row r="137" spans="1:14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</row>
    <row r="138" spans="1:14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</row>
    <row r="139" spans="1:14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</row>
    <row r="140" spans="1:14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</row>
    <row r="141" spans="1:14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</row>
    <row r="142" spans="1:14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</row>
    <row r="143" spans="1:14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</row>
    <row r="144" spans="1:14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</row>
    <row r="145" spans="1:14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</row>
    <row r="146" spans="1:14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</row>
    <row r="147" spans="1:14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</row>
    <row r="148" spans="1:14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</row>
    <row r="149" spans="1:14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</row>
    <row r="150" spans="1:14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</row>
    <row r="151" spans="1:14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</row>
    <row r="152" spans="1:14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</row>
    <row r="153" spans="1:14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</row>
    <row r="154" spans="1:14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</row>
    <row r="155" spans="1:14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</row>
    <row r="156" spans="1:14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</row>
    <row r="157" spans="1:14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</row>
    <row r="158" spans="1:14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</row>
    <row r="159" spans="1:14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</row>
    <row r="160" spans="1:14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</row>
    <row r="161" spans="1:14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</row>
    <row r="162" spans="1:14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</row>
    <row r="163" spans="1:14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</row>
    <row r="164" spans="1:14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</row>
    <row r="165" spans="1:14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</row>
    <row r="166" spans="1:14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</row>
    <row r="167" spans="1:14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</row>
    <row r="168" spans="1:14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</row>
    <row r="169" spans="1:14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</row>
    <row r="170" spans="1:14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</row>
    <row r="171" spans="1:14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</row>
    <row r="172" spans="1:14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</row>
    <row r="173" spans="1:14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</row>
    <row r="174" spans="1:14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</row>
    <row r="175" spans="1:14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</row>
    <row r="176" spans="1:14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</row>
    <row r="177" spans="1:14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</row>
    <row r="178" spans="1:14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</row>
    <row r="179" spans="1:14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</row>
    <row r="180" spans="1:14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</row>
    <row r="181" spans="1:14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</row>
    <row r="182" spans="1:14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</row>
    <row r="183" spans="1:14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</row>
    <row r="184" spans="1:14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</row>
    <row r="185" spans="1:14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</row>
    <row r="186" spans="1:14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</row>
    <row r="187" spans="1:14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</row>
    <row r="188" spans="1:14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</row>
    <row r="189" spans="1:14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</row>
    <row r="190" spans="1:14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</row>
    <row r="191" spans="1:14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</row>
    <row r="192" spans="1:14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</row>
    <row r="193" spans="1:14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</row>
    <row r="194" spans="1:14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</row>
    <row r="195" spans="1:14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</row>
    <row r="196" spans="1:14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</row>
    <row r="197" spans="1:14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</row>
    <row r="198" spans="1:14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</row>
    <row r="199" spans="1:14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</row>
    <row r="200" spans="1:14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</row>
    <row r="201" spans="1:14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</row>
    <row r="202" spans="1:14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</row>
    <row r="203" spans="1:14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</row>
    <row r="204" spans="1:14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</row>
    <row r="205" spans="1:14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</row>
    <row r="206" spans="1:14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</row>
    <row r="207" spans="1:14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</row>
    <row r="208" spans="1:14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</row>
    <row r="209" spans="1:14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</row>
    <row r="210" spans="1:14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</row>
    <row r="211" spans="1:14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</row>
    <row r="212" spans="1:14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</row>
    <row r="213" spans="1:14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</row>
    <row r="214" spans="1:14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</row>
    <row r="215" spans="1:14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</row>
    <row r="216" spans="1:14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</row>
    <row r="217" spans="1:14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</row>
    <row r="218" spans="1:14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</row>
    <row r="219" spans="1:14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</row>
    <row r="220" spans="1:14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</row>
    <row r="221" spans="1:14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</row>
    <row r="222" spans="1:14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</row>
    <row r="223" spans="1:14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</row>
    <row r="224" spans="1:14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</row>
    <row r="225" spans="1:14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</row>
    <row r="226" spans="1:14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</row>
    <row r="227" spans="1:14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</row>
    <row r="228" spans="1:14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</row>
    <row r="229" spans="1:14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</row>
    <row r="230" spans="1:14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</row>
    <row r="231" spans="1:14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</row>
    <row r="232" spans="1:14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</row>
    <row r="233" spans="1:14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</row>
    <row r="234" spans="1:14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</row>
    <row r="235" spans="1:14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</row>
    <row r="236" spans="1:14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</row>
    <row r="237" spans="1:14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</row>
    <row r="238" spans="1:14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</row>
    <row r="239" spans="1:14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</row>
    <row r="240" spans="1:14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</row>
    <row r="241" spans="1:14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</row>
    <row r="242" spans="1:14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</row>
    <row r="243" spans="1:14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</row>
    <row r="244" spans="1:14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</row>
    <row r="245" spans="1:14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</row>
    <row r="246" spans="1:14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</row>
    <row r="247" spans="1:14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</row>
    <row r="248" spans="1:14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</row>
    <row r="249" spans="1:14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</row>
    <row r="250" spans="1:14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</row>
    <row r="251" spans="1:14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</row>
    <row r="252" spans="1:14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</row>
    <row r="253" spans="1:14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</row>
    <row r="254" spans="1:14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</row>
    <row r="255" spans="1:14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</row>
    <row r="256" spans="1:14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</row>
    <row r="257" spans="1:14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</row>
    <row r="258" spans="1:14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</row>
    <row r="259" spans="1:14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</row>
    <row r="260" spans="1:14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</row>
    <row r="261" spans="1:14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</row>
    <row r="262" spans="1:14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</row>
    <row r="263" spans="1:14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</row>
    <row r="264" spans="1:14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</row>
    <row r="265" spans="1:14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</row>
    <row r="266" spans="1:14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</row>
    <row r="267" spans="1:14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</row>
    <row r="268" spans="1:14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</row>
    <row r="269" spans="1:14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</row>
    <row r="270" spans="1:14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</row>
    <row r="271" spans="1:14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</row>
    <row r="272" spans="1:14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</row>
    <row r="273" spans="1:14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</row>
    <row r="274" spans="1:14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</row>
    <row r="275" spans="1:14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</row>
    <row r="276" spans="1:14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</row>
    <row r="277" spans="1:14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</row>
    <row r="278" spans="1:14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</row>
    <row r="279" spans="1:14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</row>
    <row r="280" spans="1:14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</row>
    <row r="281" spans="1:14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</row>
    <row r="282" spans="1:14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</row>
    <row r="283" spans="1:14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</row>
    <row r="284" spans="1:14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</row>
    <row r="285" spans="1:14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</row>
    <row r="286" spans="1:14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</row>
    <row r="287" spans="1:14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</row>
    <row r="288" spans="1:14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</row>
    <row r="289" spans="1:14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</row>
    <row r="290" spans="1:14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</row>
    <row r="291" spans="1:14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</row>
    <row r="292" spans="1:14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</row>
    <row r="293" spans="1:14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</row>
    <row r="294" spans="1:14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</row>
    <row r="295" spans="1:14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</row>
    <row r="296" spans="1:14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</row>
    <row r="297" spans="1:14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</row>
    <row r="298" spans="1:14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</row>
    <row r="299" spans="1:14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</row>
    <row r="300" spans="1:14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</row>
    <row r="301" spans="1:14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</row>
    <row r="302" spans="1:14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</row>
    <row r="303" spans="1:14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</row>
    <row r="304" spans="1:14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</row>
    <row r="305" spans="1:14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</row>
    <row r="306" spans="1:14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</row>
    <row r="307" spans="1:14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</row>
    <row r="308" spans="1:14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</row>
    <row r="309" spans="1:14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</row>
    <row r="310" spans="1:14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</row>
    <row r="311" spans="1:14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</row>
    <row r="312" spans="1:14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</row>
    <row r="313" spans="1:14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</row>
    <row r="314" spans="1:14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</row>
    <row r="315" spans="1:14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</row>
    <row r="316" spans="1:14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</row>
    <row r="317" spans="1:14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</row>
    <row r="318" spans="1:14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</row>
    <row r="319" spans="1:14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</row>
    <row r="320" spans="1:14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</row>
    <row r="321" spans="1:14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</row>
    <row r="322" spans="1:14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</row>
    <row r="323" spans="1:14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</row>
    <row r="324" spans="1:14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</row>
    <row r="325" spans="1:14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</row>
    <row r="326" spans="1:14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</row>
    <row r="327" spans="1:14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</row>
    <row r="328" spans="1:14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</row>
    <row r="329" spans="1:14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</row>
    <row r="330" spans="1:14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</row>
    <row r="331" spans="1:14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</row>
    <row r="332" spans="1:14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</row>
    <row r="333" spans="1:14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</row>
    <row r="334" spans="1:14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</row>
    <row r="335" spans="1:14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</row>
    <row r="336" spans="1:14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</row>
    <row r="337" spans="1:14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</row>
    <row r="338" spans="1:14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</row>
    <row r="339" spans="1:14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</row>
    <row r="340" spans="1:14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</row>
    <row r="341" spans="1:14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</row>
    <row r="342" spans="1:14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</row>
    <row r="343" spans="1:14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</row>
    <row r="344" spans="1:14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</row>
    <row r="345" spans="1:14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</row>
    <row r="346" spans="1:14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</row>
    <row r="347" spans="1:14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</row>
    <row r="348" spans="1:14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</row>
    <row r="349" spans="1:14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</row>
    <row r="350" spans="1:14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</row>
    <row r="351" spans="1:14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</row>
    <row r="352" spans="1:14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</row>
    <row r="353" spans="1:14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</row>
    <row r="354" spans="1:14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</row>
    <row r="355" spans="1:14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</row>
    <row r="356" spans="1:14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</row>
    <row r="357" spans="1:14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</row>
    <row r="358" spans="1:14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</row>
    <row r="359" spans="1:14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</row>
    <row r="360" spans="1:14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</row>
    <row r="361" spans="1:14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</row>
    <row r="362" spans="1:14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</row>
    <row r="363" spans="1:14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</row>
    <row r="364" spans="1:14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</row>
    <row r="365" spans="1:14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</row>
    <row r="366" spans="1:14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</row>
    <row r="367" spans="1:14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</row>
    <row r="368" spans="1:14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</row>
    <row r="369" spans="1:14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</row>
    <row r="370" spans="1:14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</row>
    <row r="371" spans="1:14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</row>
    <row r="372" spans="1:14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</row>
    <row r="373" spans="1:14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</row>
    <row r="374" spans="1:14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</row>
    <row r="375" spans="1:14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</row>
    <row r="376" spans="1:14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</row>
    <row r="377" spans="1:14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</row>
    <row r="378" spans="1:14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</row>
    <row r="379" spans="1:14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</row>
    <row r="380" spans="1:14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</row>
    <row r="381" spans="1:14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</row>
    <row r="382" spans="1:14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</row>
    <row r="383" spans="1:14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</row>
    <row r="384" spans="1:14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</row>
    <row r="385" spans="1:14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</row>
    <row r="386" spans="1:14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</row>
    <row r="387" spans="1:14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</row>
    <row r="388" spans="1:14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</row>
    <row r="389" spans="1:14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</row>
    <row r="390" spans="1:14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</row>
    <row r="391" spans="1:14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</row>
    <row r="392" spans="1:14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</row>
    <row r="393" spans="1:14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</row>
    <row r="394" spans="1:14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</row>
    <row r="395" spans="1:14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</row>
    <row r="396" spans="1:14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</row>
    <row r="397" spans="1:14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</row>
    <row r="398" spans="1:14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</row>
    <row r="399" spans="1:14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</row>
    <row r="400" spans="1:14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</row>
    <row r="401" spans="1:14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</row>
    <row r="402" spans="1:14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</row>
    <row r="403" spans="1:14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</row>
    <row r="404" spans="1:14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</row>
    <row r="405" spans="1:14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</row>
    <row r="406" spans="1:14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</row>
    <row r="407" spans="1:14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</row>
    <row r="408" spans="1:14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</row>
    <row r="409" spans="1:14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</row>
    <row r="410" spans="1:14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</row>
    <row r="411" spans="1:14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</row>
    <row r="412" spans="1:14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</row>
    <row r="413" spans="1:14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</row>
    <row r="414" spans="1:14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</row>
    <row r="415" spans="1:14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</row>
    <row r="416" spans="1:14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</row>
    <row r="417" spans="1:14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</row>
    <row r="418" spans="1:14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</row>
    <row r="419" spans="1:14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</row>
    <row r="420" spans="1:14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</row>
    <row r="421" spans="1:14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</row>
    <row r="422" spans="1:14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</row>
    <row r="423" spans="1:14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</row>
    <row r="424" spans="1:14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</row>
    <row r="425" spans="1:14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</row>
    <row r="426" spans="1:14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</row>
    <row r="427" spans="1:14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</row>
    <row r="428" spans="1:14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</row>
    <row r="429" spans="1:14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</row>
    <row r="430" spans="1:14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</row>
    <row r="431" spans="1:14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</row>
    <row r="432" spans="1:14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</row>
    <row r="433" spans="1:14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</row>
    <row r="434" spans="1:14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</row>
    <row r="435" spans="1:14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</row>
    <row r="436" spans="1:14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</row>
    <row r="437" spans="1:14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</row>
    <row r="438" spans="1:14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</row>
    <row r="439" spans="1:14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</row>
    <row r="440" spans="1:14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</row>
    <row r="441" spans="1:14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</row>
    <row r="442" spans="1:14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</row>
    <row r="443" spans="1:14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</row>
    <row r="444" spans="1:14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</row>
    <row r="445" spans="1:14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</row>
    <row r="446" spans="1:14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</row>
    <row r="447" spans="1:14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</row>
    <row r="448" spans="1:14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</row>
    <row r="449" spans="1:14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</row>
    <row r="450" spans="1:14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</row>
    <row r="451" spans="1:14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</row>
    <row r="452" spans="1:14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</row>
    <row r="453" spans="1:14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</row>
    <row r="454" spans="1:14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</row>
    <row r="455" spans="1:14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</row>
    <row r="456" spans="1:14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</row>
    <row r="457" spans="1:14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</row>
    <row r="458" spans="1:14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</row>
    <row r="459" spans="1:14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</row>
    <row r="460" spans="1:14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</row>
    <row r="461" spans="1:14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</row>
    <row r="462" spans="1:14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</row>
    <row r="463" spans="1:14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</row>
    <row r="464" spans="1:14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</row>
    <row r="465" spans="1:14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</row>
    <row r="466" spans="1:14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</row>
    <row r="467" spans="1:14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</row>
    <row r="468" spans="1:14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</row>
    <row r="469" spans="1:14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</row>
    <row r="470" spans="1:14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</row>
    <row r="471" spans="1:14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</row>
    <row r="472" spans="1:14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</row>
    <row r="473" spans="1:14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</row>
    <row r="474" spans="1:14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</row>
    <row r="475" spans="1:14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</row>
    <row r="476" spans="1:14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</row>
    <row r="477" spans="1:14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</row>
    <row r="478" spans="1:14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</row>
    <row r="479" spans="1:14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</row>
    <row r="480" spans="1:14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</row>
    <row r="481" spans="1:14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</row>
    <row r="482" spans="1:14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</row>
    <row r="483" spans="1:14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</row>
    <row r="484" spans="1:14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</row>
    <row r="485" spans="1:14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</row>
    <row r="486" spans="1:14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</row>
    <row r="487" spans="1:14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</row>
    <row r="488" spans="1:14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</row>
    <row r="489" spans="1:14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</row>
    <row r="490" spans="1:14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</row>
    <row r="491" spans="1:14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</row>
    <row r="492" spans="1:14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</row>
    <row r="493" spans="1:14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</row>
    <row r="494" spans="1:14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</row>
    <row r="495" spans="1:14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</row>
    <row r="496" spans="1:14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</row>
    <row r="497" spans="1:14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</row>
    <row r="498" spans="1:14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</row>
    <row r="499" spans="1:14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</row>
    <row r="500" spans="1:14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</row>
    <row r="501" spans="1:14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</row>
    <row r="502" spans="1:14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</row>
    <row r="503" spans="1:14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</row>
    <row r="504" spans="1:14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</row>
    <row r="505" spans="1:14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</row>
    <row r="506" spans="1:14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</row>
    <row r="507" spans="1:14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</row>
    <row r="508" spans="1:14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</row>
    <row r="509" spans="1:14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</row>
    <row r="510" spans="1:14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</row>
    <row r="511" spans="1:14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</row>
    <row r="512" spans="1:14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</row>
    <row r="513" spans="1:14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</row>
    <row r="514" spans="1:14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</row>
    <row r="515" spans="1:14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</row>
    <row r="516" spans="1:14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</row>
    <row r="517" spans="1:14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</row>
    <row r="518" spans="1:14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</row>
    <row r="519" spans="1:14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</row>
    <row r="520" spans="1:14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</row>
    <row r="521" spans="1:14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</row>
    <row r="522" spans="1:14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</row>
    <row r="523" spans="1:14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</row>
    <row r="524" spans="1:14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</row>
    <row r="525" spans="1:14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</row>
    <row r="526" spans="1:14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</row>
    <row r="527" spans="1:14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</row>
    <row r="528" spans="1:14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</row>
    <row r="529" spans="1:14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</row>
    <row r="530" spans="1:14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</row>
    <row r="531" spans="1:14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</row>
    <row r="532" spans="1:14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</row>
    <row r="533" spans="1:14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</row>
    <row r="534" spans="1:14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</row>
    <row r="535" spans="1:14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</row>
    <row r="536" spans="1:14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</row>
    <row r="537" spans="1:14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</row>
    <row r="538" spans="1:14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</row>
    <row r="539" spans="1:14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</row>
    <row r="540" spans="1:14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</row>
    <row r="541" spans="1:14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</row>
    <row r="542" spans="1:14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</row>
    <row r="543" spans="1:14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</row>
    <row r="544" spans="1:14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</row>
    <row r="545" spans="1:14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</row>
    <row r="546" spans="1:14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</row>
    <row r="547" spans="1:14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</row>
    <row r="548" spans="1:14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</row>
    <row r="549" spans="1:14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</row>
    <row r="550" spans="1:14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</row>
    <row r="551" spans="1:14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</row>
    <row r="552" spans="1:14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</row>
    <row r="553" spans="1:14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</row>
    <row r="554" spans="1:14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</row>
    <row r="555" spans="1:14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</row>
    <row r="556" spans="1:14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</row>
    <row r="557" spans="1:14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</row>
    <row r="558" spans="1:14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</row>
    <row r="559" spans="1:14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</row>
    <row r="560" spans="1:14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</row>
    <row r="561" spans="1:14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</row>
    <row r="562" spans="1:14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</row>
    <row r="563" spans="1:14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</row>
    <row r="564" spans="1:14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</row>
    <row r="565" spans="1:14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</row>
    <row r="566" spans="1:14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</row>
    <row r="567" spans="1:14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</row>
    <row r="568" spans="1:14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</row>
    <row r="569" spans="1:14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</row>
    <row r="570" spans="1:14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</row>
    <row r="571" spans="1:14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</row>
    <row r="572" spans="1:14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</row>
    <row r="573" spans="1:14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</row>
    <row r="574" spans="1:14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</row>
    <row r="575" spans="1:14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</row>
    <row r="576" spans="1:14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</row>
    <row r="577" spans="1:14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</row>
    <row r="578" spans="1:14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</row>
    <row r="579" spans="1:14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</row>
    <row r="580" spans="1:14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</row>
    <row r="581" spans="1:14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</row>
    <row r="582" spans="1:14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</row>
    <row r="583" spans="1:14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</row>
    <row r="584" spans="1:14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</row>
    <row r="585" spans="1:14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</row>
    <row r="586" spans="1:14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</row>
    <row r="587" spans="1:14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</row>
    <row r="588" spans="1:14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</row>
    <row r="589" spans="1:14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</row>
    <row r="590" spans="1:14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</row>
    <row r="591" spans="1:14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</row>
    <row r="592" spans="1:14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</row>
    <row r="593" spans="1:14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</row>
    <row r="594" spans="1:14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</row>
    <row r="595" spans="1:14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</row>
    <row r="596" spans="1:14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</row>
    <row r="597" spans="1:14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</row>
    <row r="598" spans="1:14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</row>
    <row r="599" spans="1:14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</row>
    <row r="600" spans="1:14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</row>
    <row r="601" spans="1:14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</row>
    <row r="602" spans="1:14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</row>
    <row r="603" spans="1:14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</row>
    <row r="604" spans="1:14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</row>
    <row r="605" spans="1:14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</row>
    <row r="606" spans="1:14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</row>
    <row r="607" spans="1:14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</row>
    <row r="608" spans="1:14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</row>
    <row r="609" spans="1:14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</row>
    <row r="610" spans="1:14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</row>
    <row r="611" spans="1:14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</row>
    <row r="612" spans="1:14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</row>
    <row r="613" spans="1:14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</row>
    <row r="614" spans="1:14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</row>
    <row r="615" spans="1:14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</row>
    <row r="616" spans="1:14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</row>
    <row r="617" spans="1:14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</row>
    <row r="618" spans="1:14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</row>
    <row r="619" spans="1:14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</row>
    <row r="620" spans="1:14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</row>
    <row r="621" spans="1:14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</row>
    <row r="622" spans="1:14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</row>
    <row r="623" spans="1:14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</row>
    <row r="624" spans="1:14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</row>
    <row r="625" spans="1:14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</row>
    <row r="626" spans="1:14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</row>
    <row r="627" spans="1:14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</row>
    <row r="628" spans="1:14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</row>
    <row r="629" spans="1:14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</row>
    <row r="630" spans="1:14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</row>
    <row r="631" spans="1:14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</row>
    <row r="632" spans="1:14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</row>
    <row r="633" spans="1:14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</row>
    <row r="634" spans="1:14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</row>
    <row r="635" spans="1:14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</row>
    <row r="636" spans="1:14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</row>
    <row r="637" spans="1:14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</row>
    <row r="638" spans="1:14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</row>
    <row r="639" spans="1:14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</row>
    <row r="640" spans="1:14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</row>
    <row r="641" spans="1:14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</row>
    <row r="642" spans="1:14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</row>
    <row r="643" spans="1:14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</row>
    <row r="644" spans="1:14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</row>
    <row r="645" spans="1:14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</row>
    <row r="646" spans="1:14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</row>
    <row r="647" spans="1:14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</row>
    <row r="648" spans="1:14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</row>
    <row r="649" spans="1:14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</row>
    <row r="650" spans="1:14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</row>
    <row r="651" spans="1:14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</row>
    <row r="652" spans="1:14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</row>
    <row r="653" spans="1:14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</row>
    <row r="654" spans="1:14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</row>
    <row r="655" spans="1:14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</row>
    <row r="656" spans="1:14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</row>
    <row r="657" spans="1:14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</row>
    <row r="658" spans="1:14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</row>
    <row r="659" spans="1:14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</row>
    <row r="660" spans="1:14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</row>
    <row r="661" spans="1:14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</row>
    <row r="662" spans="1:14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</row>
    <row r="663" spans="1:14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</row>
    <row r="664" spans="1:14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</row>
    <row r="665" spans="1:14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</row>
    <row r="666" spans="1:14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</row>
    <row r="667" spans="1:14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</row>
    <row r="668" spans="1:14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</row>
    <row r="669" spans="1:14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</row>
    <row r="670" spans="1:14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</row>
    <row r="671" spans="1:14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</row>
    <row r="672" spans="1:14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</row>
    <row r="673" spans="1:14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</row>
    <row r="674" spans="1:14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</row>
    <row r="675" spans="1:14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</row>
    <row r="676" spans="1:14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</row>
    <row r="677" spans="1:14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</row>
    <row r="678" spans="1:14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</row>
    <row r="679" spans="1:14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</row>
    <row r="680" spans="1:14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</row>
    <row r="681" spans="1:14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</row>
    <row r="682" spans="1:14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</row>
    <row r="683" spans="1:14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</row>
    <row r="684" spans="1:14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</row>
    <row r="685" spans="1:14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</row>
    <row r="686" spans="1:14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</row>
    <row r="687" spans="1:14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</row>
    <row r="688" spans="1:14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</row>
    <row r="689" spans="1:14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</row>
    <row r="690" spans="1:14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</row>
    <row r="691" spans="1:14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</row>
    <row r="692" spans="1:14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</row>
    <row r="693" spans="1:14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</row>
    <row r="694" spans="1:14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</row>
    <row r="695" spans="1:14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</row>
    <row r="696" spans="1:14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</row>
    <row r="697" spans="1:14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</row>
    <row r="698" spans="1:14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</row>
    <row r="699" spans="1:14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</row>
    <row r="700" spans="1:14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</row>
    <row r="701" spans="1:14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</row>
    <row r="702" spans="1:14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</row>
    <row r="703" spans="1:14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</row>
    <row r="704" spans="1:14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</row>
    <row r="705" spans="1:14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</row>
    <row r="706" spans="1:14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</row>
    <row r="707" spans="1:14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</row>
    <row r="708" spans="1:14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</row>
    <row r="709" spans="1:14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</row>
    <row r="710" spans="1:14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</row>
    <row r="711" spans="1:14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</row>
    <row r="712" spans="1:14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</row>
    <row r="713" spans="1:14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</row>
    <row r="714" spans="1:14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</row>
    <row r="715" spans="1:14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</row>
    <row r="716" spans="1:14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</row>
    <row r="717" spans="1:14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</row>
    <row r="718" spans="1:14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</row>
    <row r="719" spans="1:14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</row>
    <row r="720" spans="1:14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</row>
    <row r="721" spans="1:14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</row>
    <row r="722" spans="1:14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</row>
    <row r="723" spans="1:14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</row>
    <row r="724" spans="1:14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</row>
    <row r="725" spans="1:14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</row>
    <row r="726" spans="1:14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</row>
    <row r="727" spans="1:14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</row>
    <row r="728" spans="1:14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</row>
    <row r="729" spans="1:14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</row>
    <row r="730" spans="1:14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</row>
    <row r="731" spans="1:14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</row>
    <row r="732" spans="1:14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</row>
    <row r="733" spans="1:14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</row>
    <row r="734" spans="1:14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</row>
    <row r="735" spans="1:14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</row>
    <row r="736" spans="1:14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</row>
    <row r="737" spans="1:14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</row>
    <row r="738" spans="1:14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</row>
    <row r="739" spans="1:14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</row>
    <row r="740" spans="1:14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</row>
    <row r="741" spans="1:14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</row>
    <row r="742" spans="1:14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</row>
    <row r="743" spans="1:14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</row>
    <row r="744" spans="1:14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</row>
    <row r="745" spans="1:14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</row>
    <row r="746" spans="1:14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</row>
    <row r="747" spans="1:14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</row>
    <row r="748" spans="1:14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</row>
    <row r="749" spans="1:14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</row>
    <row r="750" spans="1:14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</row>
    <row r="751" spans="1:14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</row>
    <row r="752" spans="1:14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</row>
    <row r="753" spans="1:14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</row>
    <row r="754" spans="1:14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</row>
    <row r="755" spans="1:14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</row>
    <row r="756" spans="1:14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</row>
    <row r="757" spans="1:14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</row>
    <row r="758" spans="1:14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</row>
    <row r="759" spans="1:14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</row>
    <row r="760" spans="1:14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</row>
    <row r="761" spans="1:14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</row>
    <row r="762" spans="1:14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</row>
    <row r="763" spans="1:14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</row>
    <row r="764" spans="1:14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</row>
    <row r="765" spans="1:14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</row>
    <row r="766" spans="1:14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</row>
    <row r="767" spans="1:14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</row>
    <row r="768" spans="1:14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</row>
    <row r="769" spans="1:14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</row>
    <row r="770" spans="1:14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</row>
    <row r="771" spans="1:14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</row>
    <row r="772" spans="1:14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</row>
    <row r="773" spans="1:14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</row>
    <row r="774" spans="1:14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</row>
    <row r="775" spans="1:14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</row>
    <row r="776" spans="1:14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</row>
    <row r="777" spans="1:14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</row>
    <row r="778" spans="1:14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</row>
    <row r="779" spans="1:14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</row>
    <row r="780" spans="1:14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</row>
    <row r="781" spans="1:14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</row>
    <row r="782" spans="1:14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</row>
    <row r="783" spans="1:14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</row>
    <row r="784" spans="1:14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</row>
    <row r="785" spans="1:14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</row>
    <row r="786" spans="1:14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</row>
    <row r="787" spans="1:14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</row>
    <row r="788" spans="1:14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</row>
    <row r="789" spans="1:14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</row>
    <row r="790" spans="1:14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</row>
    <row r="791" spans="1:14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</row>
    <row r="792" spans="1:14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</row>
    <row r="793" spans="1:14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</row>
    <row r="794" spans="1:14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</row>
    <row r="795" spans="1:14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</row>
    <row r="796" spans="1:14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</row>
    <row r="797" spans="1:14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</row>
    <row r="798" spans="1:14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</row>
    <row r="799" spans="1:14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</row>
    <row r="800" spans="1:14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</row>
    <row r="801" spans="1:14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</row>
    <row r="802" spans="1:14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</row>
    <row r="803" spans="1:14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</row>
    <row r="804" spans="1:14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</row>
    <row r="805" spans="1:14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</row>
    <row r="806" spans="1:14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</row>
    <row r="807" spans="1:14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</row>
    <row r="808" spans="1:14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</row>
    <row r="809" spans="1:14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</row>
    <row r="810" spans="1:14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</row>
    <row r="811" spans="1:14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</row>
    <row r="812" spans="1:14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</row>
    <row r="813" spans="1:14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</row>
    <row r="814" spans="1:14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</row>
    <row r="815" spans="1:14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</row>
    <row r="816" spans="1:14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</row>
    <row r="817" spans="1:14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</row>
    <row r="818" spans="1:14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</row>
    <row r="819" spans="1:14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</row>
    <row r="820" spans="1:14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</row>
    <row r="821" spans="1:14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</row>
    <row r="822" spans="1:14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</row>
    <row r="823" spans="1:14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</row>
    <row r="824" spans="1:14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</row>
    <row r="825" spans="1:14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</row>
    <row r="826" spans="1:14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</row>
    <row r="827" spans="1:14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</row>
    <row r="828" spans="1:14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</row>
    <row r="829" spans="1:14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</row>
    <row r="830" spans="1:14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</row>
    <row r="831" spans="1:14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</row>
    <row r="832" spans="1:14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</row>
    <row r="833" spans="1:14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</row>
    <row r="834" spans="1:14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</row>
    <row r="835" spans="1:14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</row>
    <row r="836" spans="1:14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</row>
    <row r="837" spans="1:14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</row>
    <row r="838" spans="1:14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</row>
    <row r="839" spans="1:14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</row>
    <row r="840" spans="1:14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</row>
    <row r="841" spans="1:14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</row>
    <row r="842" spans="1:14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</row>
    <row r="843" spans="1:14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</row>
    <row r="844" spans="1:14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</row>
    <row r="845" spans="1:14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</row>
    <row r="846" spans="1:14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</row>
    <row r="847" spans="1:14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</row>
    <row r="848" spans="1:14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</row>
    <row r="849" spans="1:14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</row>
    <row r="850" spans="1:14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</row>
    <row r="851" spans="1:14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</row>
    <row r="852" spans="1:14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</row>
    <row r="853" spans="1:14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</row>
    <row r="854" spans="1:14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</row>
    <row r="855" spans="1:14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</row>
    <row r="856" spans="1:14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</row>
    <row r="857" spans="1:14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</row>
    <row r="858" spans="1:14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</row>
    <row r="859" spans="1:14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</row>
    <row r="860" spans="1:14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</row>
    <row r="861" spans="1:14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</row>
    <row r="862" spans="1:14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</row>
    <row r="863" spans="1:14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</row>
    <row r="864" spans="1:14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</row>
    <row r="865" spans="1:14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</row>
    <row r="866" spans="1:14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</row>
    <row r="867" spans="1:14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</row>
    <row r="868" spans="1:14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</row>
    <row r="869" spans="1:14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</row>
    <row r="870" spans="1:14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</row>
    <row r="871" spans="1:14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</row>
    <row r="872" spans="1:14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</row>
    <row r="873" spans="1:14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</row>
    <row r="874" spans="1:14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</row>
    <row r="875" spans="1:14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</row>
    <row r="876" spans="1:14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</row>
    <row r="877" spans="1:14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</row>
    <row r="878" spans="1:14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</row>
    <row r="879" spans="1:14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</row>
    <row r="880" spans="1:14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</row>
    <row r="881" spans="1:14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</row>
    <row r="882" spans="1:14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</row>
    <row r="883" spans="1:14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</row>
    <row r="884" spans="1:14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</row>
    <row r="885" spans="1:14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</row>
    <row r="886" spans="1:14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</row>
    <row r="887" spans="1:14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</row>
    <row r="888" spans="1:14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</row>
    <row r="889" spans="1:14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</row>
    <row r="890" spans="1:14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</row>
    <row r="891" spans="1:14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</row>
    <row r="892" spans="1:14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</row>
    <row r="893" spans="1:14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</row>
    <row r="894" spans="1:14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</row>
    <row r="895" spans="1:14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</row>
    <row r="896" spans="1:14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</row>
    <row r="897" spans="1:14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</row>
    <row r="898" spans="1:14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</row>
    <row r="899" spans="1:14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</row>
    <row r="900" spans="1:14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</row>
    <row r="901" spans="1:14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</row>
    <row r="902" spans="1:14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</row>
    <row r="903" spans="1:14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</row>
    <row r="904" spans="1:14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</row>
    <row r="905" spans="1:14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</row>
    <row r="906" spans="1:14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</row>
    <row r="907" spans="1:14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</row>
    <row r="908" spans="1:14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</row>
    <row r="909" spans="1:14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</row>
    <row r="910" spans="1:14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</row>
    <row r="911" spans="1:14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</row>
    <row r="912" spans="1:14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</row>
    <row r="913" spans="1:14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</row>
    <row r="914" spans="1:14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</row>
    <row r="915" spans="1:14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</row>
    <row r="916" spans="1:14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</row>
    <row r="917" spans="1:14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</row>
    <row r="918" spans="1:14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</row>
    <row r="919" spans="1:14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</row>
    <row r="920" spans="1:14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</row>
    <row r="921" spans="1:14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</row>
    <row r="922" spans="1:14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</row>
    <row r="923" spans="1:14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</row>
    <row r="924" spans="1:14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</row>
    <row r="925" spans="1:14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</row>
    <row r="926" spans="1:14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</row>
    <row r="927" spans="1:14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</row>
    <row r="928" spans="1:14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</row>
    <row r="929" spans="1:14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</row>
    <row r="930" spans="1:14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</row>
    <row r="931" spans="1:14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</row>
    <row r="932" spans="1:14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</row>
    <row r="933" spans="1:14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</row>
    <row r="934" spans="1:14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</row>
    <row r="935" spans="1:14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</row>
    <row r="936" spans="1:14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</row>
    <row r="937" spans="1:14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</row>
    <row r="938" spans="1:14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</row>
    <row r="939" spans="1:14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</row>
    <row r="940" spans="1:14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</row>
    <row r="941" spans="1:14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</row>
    <row r="942" spans="1:14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</row>
    <row r="943" spans="1:14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</row>
    <row r="944" spans="1:14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</row>
    <row r="945" spans="1:14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</row>
    <row r="946" spans="1:14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</row>
    <row r="947" spans="1:14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</row>
    <row r="948" spans="1:14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</row>
    <row r="949" spans="1:14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</row>
    <row r="950" spans="1:14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</row>
    <row r="951" spans="1:14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</row>
    <row r="952" spans="1:14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</row>
    <row r="953" spans="1:14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</row>
    <row r="954" spans="1:14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</row>
    <row r="955" spans="1:14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</row>
    <row r="956" spans="1:14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</row>
    <row r="957" spans="1:14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</row>
    <row r="958" spans="1:14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</row>
    <row r="959" spans="1:14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</row>
    <row r="960" spans="1:14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</row>
    <row r="961" spans="1:14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</row>
    <row r="962" spans="1:14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</row>
    <row r="963" spans="1:14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</row>
    <row r="964" spans="1:14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</row>
    <row r="965" spans="1:14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</row>
    <row r="966" spans="1:14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</row>
    <row r="967" spans="1:14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</row>
    <row r="968" spans="1:14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</row>
    <row r="969" spans="1:14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</row>
    <row r="970" spans="1:14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</row>
    <row r="971" spans="1:14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</row>
    <row r="972" spans="1:14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</row>
    <row r="973" spans="1:14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</row>
    <row r="974" spans="1:14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</row>
    <row r="975" spans="1:14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</row>
    <row r="976" spans="1:14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</row>
    <row r="977" spans="1:14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</row>
    <row r="978" spans="1:14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</row>
    <row r="979" spans="1:14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</row>
    <row r="980" spans="1:14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</row>
    <row r="981" spans="1:14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</row>
    <row r="982" spans="1:14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</row>
    <row r="983" spans="1:14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</row>
    <row r="984" spans="1:14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</row>
    <row r="985" spans="1:14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</row>
    <row r="986" spans="1:14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</row>
    <row r="987" spans="1:14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</row>
    <row r="988" spans="1:14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</row>
    <row r="989" spans="1:14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</row>
    <row r="990" spans="1:14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</row>
    <row r="991" spans="1:14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</row>
    <row r="992" spans="1:14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</row>
    <row r="993" spans="1:14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</row>
    <row r="994" spans="1:14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</row>
    <row r="995" spans="1:14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</row>
    <row r="996" spans="1:14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</row>
    <row r="997" spans="1:14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</row>
    <row r="998" spans="1:14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</row>
    <row r="999" spans="1:14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</row>
    <row r="1000" spans="1:14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</row>
    <row r="1001" spans="1:14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</row>
    <row r="1002" spans="1:14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</row>
    <row r="1003" spans="1:145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</row>
    <row r="1004" spans="1:145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</row>
    <row r="1005" spans="1:145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</row>
    <row r="1006" spans="1:145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</row>
    <row r="1007" spans="1:145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</row>
    <row r="1008" spans="1:145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</row>
    <row r="1009" spans="1:145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</row>
    <row r="1010" spans="1:145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</row>
    <row r="1011" spans="1:145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</row>
    <row r="1012" spans="1:145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</row>
    <row r="1013" spans="1:145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</row>
    <row r="1014" spans="1:145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</row>
    <row r="1015" spans="1:145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</row>
    <row r="1016" spans="1:145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</row>
    <row r="1017" spans="1:145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</row>
    <row r="1018" spans="1:145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</row>
    <row r="1019" spans="1:145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</row>
    <row r="1020" spans="1:145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</row>
    <row r="1021" spans="1:145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</row>
    <row r="1022" spans="1:145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</row>
    <row r="1023" spans="1:145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</row>
    <row r="1024" spans="1:145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</row>
    <row r="1025" spans="1:145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</row>
    <row r="1026" spans="1:145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</row>
    <row r="1027" spans="1:145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</row>
    <row r="1028" spans="1:145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</row>
    <row r="1029" spans="1:145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</row>
    <row r="1030" spans="1:145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</row>
    <row r="1031" spans="1:145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</row>
    <row r="1032" spans="1:145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</row>
    <row r="1033" spans="1:145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</row>
    <row r="1034" spans="1:145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</row>
    <row r="1035" spans="1:145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</row>
    <row r="1036" spans="1:145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</row>
    <row r="1037" spans="1:145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</row>
    <row r="1038" spans="1:145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</row>
    <row r="1039" spans="1:145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</row>
    <row r="1040" spans="1:145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</row>
    <row r="1041" spans="1:145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</row>
    <row r="1042" spans="1:145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</row>
    <row r="1043" spans="1:145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</row>
    <row r="1044" spans="1:145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</row>
    <row r="1045" spans="1:145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</row>
    <row r="1046" spans="1:145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</row>
    <row r="1047" spans="1:145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</row>
    <row r="1048" spans="1:145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</row>
    <row r="1049" spans="1:145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</row>
    <row r="1050" spans="1:145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</row>
    <row r="1051" spans="1:145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</row>
    <row r="1052" spans="1:145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</row>
    <row r="1053" spans="1:145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</row>
    <row r="1054" spans="1:145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</row>
    <row r="1055" spans="1:145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</row>
    <row r="1056" spans="1:145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</row>
    <row r="1057" spans="1:145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</row>
    <row r="1058" spans="1:145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</row>
    <row r="1059" spans="1:145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</row>
    <row r="1060" spans="1:145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</row>
    <row r="1061" spans="1:145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</row>
    <row r="1062" spans="1:145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</row>
    <row r="1063" spans="1:145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</row>
    <row r="1064" spans="1:145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</row>
    <row r="1065" spans="1:145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</row>
    <row r="1066" spans="1:145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</row>
    <row r="1067" spans="1:145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</row>
    <row r="1068" spans="1:145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</row>
    <row r="1069" spans="1:145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</row>
    <row r="1070" spans="1:145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</row>
    <row r="1071" spans="1:145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</row>
    <row r="1072" spans="1:145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</row>
    <row r="1073" spans="1:145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</row>
    <row r="1074" spans="1:145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</row>
    <row r="1075" spans="1:145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</row>
    <row r="1076" spans="1:145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</row>
    <row r="1077" spans="1:145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</row>
    <row r="1078" spans="1:145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</row>
    <row r="1079" spans="1:145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</row>
    <row r="1080" spans="1:145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</row>
    <row r="1081" spans="1:145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</row>
    <row r="1082" spans="1:145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</row>
    <row r="1083" spans="1:145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</row>
    <row r="1084" spans="1:145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</row>
    <row r="1085" spans="1:145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</row>
    <row r="1086" spans="1:145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</row>
    <row r="1087" spans="1:145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</row>
    <row r="1088" spans="1:145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</row>
    <row r="1089" spans="1:145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</row>
    <row r="1090" spans="1:145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</row>
    <row r="1091" spans="1:145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</row>
    <row r="1092" spans="1:145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</row>
    <row r="1093" spans="1:145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</row>
    <row r="1094" spans="1:145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</row>
    <row r="1095" spans="1:145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</row>
    <row r="1096" spans="1:145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</row>
    <row r="1097" spans="1:145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</row>
    <row r="1098" spans="1:145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</row>
    <row r="1099" spans="1:145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</row>
    <row r="1100" spans="1:145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</row>
    <row r="1101" spans="1:145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</row>
    <row r="1102" spans="1:145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</row>
    <row r="1103" spans="1:145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</row>
    <row r="1104" spans="1:145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</row>
    <row r="1105" spans="1:145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</row>
    <row r="1106" spans="1:145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</row>
    <row r="1107" spans="1:145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</row>
    <row r="1108" spans="1:145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</row>
    <row r="1109" spans="1:145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</row>
    <row r="1110" spans="1:145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</row>
    <row r="1111" spans="1:145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</row>
    <row r="1112" spans="1:145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</row>
    <row r="1113" spans="1:145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</row>
    <row r="1114" spans="1:145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</row>
    <row r="1115" spans="1:145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</row>
    <row r="1116" spans="1:145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</row>
    <row r="1117" spans="1:145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</row>
    <row r="1118" spans="1:145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</row>
    <row r="1119" spans="1:145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  <c r="EL1119" s="1"/>
      <c r="EM1119" s="1"/>
      <c r="EN1119" s="1"/>
      <c r="EO1119" s="1"/>
    </row>
    <row r="1120" spans="1:145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  <c r="EL1120" s="1"/>
      <c r="EM1120" s="1"/>
      <c r="EN1120" s="1"/>
      <c r="EO1120" s="1"/>
    </row>
    <row r="1121" spans="1:145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  <c r="EL1121" s="1"/>
      <c r="EM1121" s="1"/>
      <c r="EN1121" s="1"/>
      <c r="EO1121" s="1"/>
    </row>
    <row r="1122" spans="1:145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  <c r="EL1122" s="1"/>
      <c r="EM1122" s="1"/>
      <c r="EN1122" s="1"/>
      <c r="EO1122" s="1"/>
    </row>
    <row r="1123" spans="1:145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  <c r="EL1123" s="1"/>
      <c r="EM1123" s="1"/>
      <c r="EN1123" s="1"/>
      <c r="EO1123" s="1"/>
    </row>
    <row r="1124" spans="1:145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  <c r="EL1124" s="1"/>
      <c r="EM1124" s="1"/>
      <c r="EN1124" s="1"/>
      <c r="EO1124" s="1"/>
    </row>
    <row r="1125" spans="1:145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  <c r="EL1125" s="1"/>
      <c r="EM1125" s="1"/>
      <c r="EN1125" s="1"/>
      <c r="EO1125" s="1"/>
    </row>
    <row r="1126" spans="1:145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  <c r="EL1126" s="1"/>
      <c r="EM1126" s="1"/>
      <c r="EN1126" s="1"/>
      <c r="EO1126" s="1"/>
    </row>
    <row r="1127" spans="1:145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  <c r="EL1127" s="1"/>
      <c r="EM1127" s="1"/>
      <c r="EN1127" s="1"/>
      <c r="EO1127" s="1"/>
    </row>
    <row r="1128" spans="1:145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  <c r="EL1128" s="1"/>
      <c r="EM1128" s="1"/>
      <c r="EN1128" s="1"/>
      <c r="EO1128" s="1"/>
    </row>
    <row r="1129" spans="1:145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  <c r="EL1129" s="1"/>
      <c r="EM1129" s="1"/>
      <c r="EN1129" s="1"/>
      <c r="EO1129" s="1"/>
    </row>
    <row r="1130" spans="1:145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  <c r="EL1130" s="1"/>
      <c r="EM1130" s="1"/>
      <c r="EN1130" s="1"/>
      <c r="EO1130" s="1"/>
    </row>
    <row r="1131" spans="1:145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  <c r="EL1131" s="1"/>
      <c r="EM1131" s="1"/>
      <c r="EN1131" s="1"/>
      <c r="EO1131" s="1"/>
    </row>
    <row r="1132" spans="1:145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  <c r="EL1132" s="1"/>
      <c r="EM1132" s="1"/>
      <c r="EN1132" s="1"/>
      <c r="EO1132" s="1"/>
    </row>
    <row r="1133" spans="1:145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  <c r="EL1133" s="1"/>
      <c r="EM1133" s="1"/>
      <c r="EN1133" s="1"/>
      <c r="EO1133" s="1"/>
    </row>
    <row r="1134" spans="1:145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</row>
    <row r="1135" spans="1:145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  <c r="EL1135" s="1"/>
      <c r="EM1135" s="1"/>
      <c r="EN1135" s="1"/>
      <c r="EO1135" s="1"/>
    </row>
    <row r="1136" spans="1:145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  <c r="EL1136" s="1"/>
      <c r="EM1136" s="1"/>
      <c r="EN1136" s="1"/>
      <c r="EO1136" s="1"/>
    </row>
    <row r="1137" spans="1:145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  <c r="EL1137" s="1"/>
      <c r="EM1137" s="1"/>
      <c r="EN1137" s="1"/>
      <c r="EO1137" s="1"/>
    </row>
    <row r="1138" spans="1:145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  <c r="EL1138" s="1"/>
      <c r="EM1138" s="1"/>
      <c r="EN1138" s="1"/>
      <c r="EO1138" s="1"/>
    </row>
    <row r="1139" spans="1:145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  <c r="EL1139" s="1"/>
      <c r="EM1139" s="1"/>
      <c r="EN1139" s="1"/>
      <c r="EO1139" s="1"/>
    </row>
    <row r="1140" spans="1:145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  <c r="EL1140" s="1"/>
      <c r="EM1140" s="1"/>
      <c r="EN1140" s="1"/>
      <c r="EO1140" s="1"/>
    </row>
    <row r="1141" spans="1:145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  <c r="EL1141" s="1"/>
      <c r="EM1141" s="1"/>
      <c r="EN1141" s="1"/>
      <c r="EO1141" s="1"/>
    </row>
    <row r="1142" spans="1:145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  <c r="EL1142" s="1"/>
      <c r="EM1142" s="1"/>
      <c r="EN1142" s="1"/>
      <c r="EO1142" s="1"/>
    </row>
    <row r="1143" spans="1:145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  <c r="EL1143" s="1"/>
      <c r="EM1143" s="1"/>
      <c r="EN1143" s="1"/>
      <c r="EO1143" s="1"/>
    </row>
    <row r="1144" spans="1:145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  <c r="EL1144" s="1"/>
      <c r="EM1144" s="1"/>
      <c r="EN1144" s="1"/>
      <c r="EO1144" s="1"/>
    </row>
    <row r="1145" spans="1:145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  <c r="EL1145" s="1"/>
      <c r="EM1145" s="1"/>
      <c r="EN1145" s="1"/>
      <c r="EO1145" s="1"/>
    </row>
    <row r="1146" spans="1:145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  <c r="EL1146" s="1"/>
      <c r="EM1146" s="1"/>
      <c r="EN1146" s="1"/>
      <c r="EO1146" s="1"/>
    </row>
    <row r="1147" spans="1:145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  <c r="EL1147" s="1"/>
      <c r="EM1147" s="1"/>
      <c r="EN1147" s="1"/>
      <c r="EO1147" s="1"/>
    </row>
    <row r="1148" spans="1:145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  <c r="EG1148" s="1"/>
      <c r="EH1148" s="1"/>
      <c r="EI1148" s="1"/>
      <c r="EJ1148" s="1"/>
      <c r="EK1148" s="1"/>
      <c r="EL1148" s="1"/>
      <c r="EM1148" s="1"/>
      <c r="EN1148" s="1"/>
      <c r="EO1148" s="1"/>
    </row>
    <row r="1149" spans="1:145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"/>
      <c r="EK1149" s="1"/>
      <c r="EL1149" s="1"/>
      <c r="EM1149" s="1"/>
      <c r="EN1149" s="1"/>
      <c r="EO1149" s="1"/>
    </row>
    <row r="1150" spans="1:145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"/>
      <c r="EK1150" s="1"/>
      <c r="EL1150" s="1"/>
      <c r="EM1150" s="1"/>
      <c r="EN1150" s="1"/>
      <c r="EO1150" s="1"/>
    </row>
    <row r="1151" spans="1:145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"/>
      <c r="EK1151" s="1"/>
      <c r="EL1151" s="1"/>
      <c r="EM1151" s="1"/>
      <c r="EN1151" s="1"/>
      <c r="EO1151" s="1"/>
    </row>
    <row r="1152" spans="1:145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  <c r="EG1152" s="1"/>
      <c r="EH1152" s="1"/>
      <c r="EI1152" s="1"/>
      <c r="EJ1152" s="1"/>
      <c r="EK1152" s="1"/>
      <c r="EL1152" s="1"/>
      <c r="EM1152" s="1"/>
      <c r="EN1152" s="1"/>
      <c r="EO1152" s="1"/>
    </row>
    <row r="1153" spans="1:145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"/>
      <c r="EK1153" s="1"/>
      <c r="EL1153" s="1"/>
      <c r="EM1153" s="1"/>
      <c r="EN1153" s="1"/>
      <c r="EO1153" s="1"/>
    </row>
    <row r="1154" spans="1:145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"/>
      <c r="EK1154" s="1"/>
      <c r="EL1154" s="1"/>
      <c r="EM1154" s="1"/>
      <c r="EN1154" s="1"/>
      <c r="EO1154" s="1"/>
    </row>
    <row r="1155" spans="1:145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"/>
      <c r="EK1155" s="1"/>
      <c r="EL1155" s="1"/>
      <c r="EM1155" s="1"/>
      <c r="EN1155" s="1"/>
      <c r="EO1155" s="1"/>
    </row>
    <row r="1156" spans="1:145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"/>
      <c r="EK1156" s="1"/>
      <c r="EL1156" s="1"/>
      <c r="EM1156" s="1"/>
      <c r="EN1156" s="1"/>
      <c r="EO1156" s="1"/>
    </row>
    <row r="1157" spans="1:145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"/>
      <c r="EK1157" s="1"/>
      <c r="EL1157" s="1"/>
      <c r="EM1157" s="1"/>
      <c r="EN1157" s="1"/>
      <c r="EO1157" s="1"/>
    </row>
    <row r="1158" spans="1:145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"/>
      <c r="EK1158" s="1"/>
      <c r="EL1158" s="1"/>
      <c r="EM1158" s="1"/>
      <c r="EN1158" s="1"/>
      <c r="EO1158" s="1"/>
    </row>
    <row r="1159" spans="1:145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"/>
      <c r="EK1159" s="1"/>
      <c r="EL1159" s="1"/>
      <c r="EM1159" s="1"/>
      <c r="EN1159" s="1"/>
      <c r="EO1159" s="1"/>
    </row>
    <row r="1160" spans="1:145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  <c r="EG1160" s="1"/>
      <c r="EH1160" s="1"/>
      <c r="EI1160" s="1"/>
      <c r="EJ1160" s="1"/>
      <c r="EK1160" s="1"/>
      <c r="EL1160" s="1"/>
      <c r="EM1160" s="1"/>
      <c r="EN1160" s="1"/>
      <c r="EO1160" s="1"/>
    </row>
    <row r="1161" spans="1:145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"/>
      <c r="EK1161" s="1"/>
      <c r="EL1161" s="1"/>
      <c r="EM1161" s="1"/>
      <c r="EN1161" s="1"/>
      <c r="EO1161" s="1"/>
    </row>
    <row r="1162" spans="1:145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"/>
      <c r="EK1162" s="1"/>
      <c r="EL1162" s="1"/>
      <c r="EM1162" s="1"/>
      <c r="EN1162" s="1"/>
      <c r="EO1162" s="1"/>
    </row>
    <row r="1163" spans="1:145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"/>
      <c r="EK1163" s="1"/>
      <c r="EL1163" s="1"/>
      <c r="EM1163" s="1"/>
      <c r="EN1163" s="1"/>
      <c r="EO1163" s="1"/>
    </row>
    <row r="1164" spans="1:145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"/>
      <c r="EK1164" s="1"/>
      <c r="EL1164" s="1"/>
      <c r="EM1164" s="1"/>
      <c r="EN1164" s="1"/>
      <c r="EO1164" s="1"/>
    </row>
    <row r="1165" spans="1:145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  <c r="EG1165" s="1"/>
      <c r="EH1165" s="1"/>
      <c r="EI1165" s="1"/>
      <c r="EJ1165" s="1"/>
      <c r="EK1165" s="1"/>
      <c r="EL1165" s="1"/>
      <c r="EM1165" s="1"/>
      <c r="EN1165" s="1"/>
      <c r="EO1165" s="1"/>
    </row>
    <row r="1166" spans="1:145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"/>
      <c r="EK1166" s="1"/>
      <c r="EL1166" s="1"/>
      <c r="EM1166" s="1"/>
      <c r="EN1166" s="1"/>
      <c r="EO1166" s="1"/>
    </row>
    <row r="1167" spans="1:145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"/>
      <c r="EK1167" s="1"/>
      <c r="EL1167" s="1"/>
      <c r="EM1167" s="1"/>
      <c r="EN1167" s="1"/>
      <c r="EO1167" s="1"/>
    </row>
    <row r="1168" spans="1:145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  <c r="EG1168" s="1"/>
      <c r="EH1168" s="1"/>
      <c r="EI1168" s="1"/>
      <c r="EJ1168" s="1"/>
      <c r="EK1168" s="1"/>
      <c r="EL1168" s="1"/>
      <c r="EM1168" s="1"/>
      <c r="EN1168" s="1"/>
      <c r="EO1168" s="1"/>
    </row>
    <row r="1169" spans="1:145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  <c r="EG1169" s="1"/>
      <c r="EH1169" s="1"/>
      <c r="EI1169" s="1"/>
      <c r="EJ1169" s="1"/>
      <c r="EK1169" s="1"/>
      <c r="EL1169" s="1"/>
      <c r="EM1169" s="1"/>
      <c r="EN1169" s="1"/>
      <c r="EO1169" s="1"/>
    </row>
    <row r="1170" spans="1:145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  <c r="EG1170" s="1"/>
      <c r="EH1170" s="1"/>
      <c r="EI1170" s="1"/>
      <c r="EJ1170" s="1"/>
      <c r="EK1170" s="1"/>
      <c r="EL1170" s="1"/>
      <c r="EM1170" s="1"/>
      <c r="EN1170" s="1"/>
      <c r="EO1170" s="1"/>
    </row>
    <row r="1171" spans="1:145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  <c r="EG1171" s="1"/>
      <c r="EH1171" s="1"/>
      <c r="EI1171" s="1"/>
      <c r="EJ1171" s="1"/>
      <c r="EK1171" s="1"/>
      <c r="EL1171" s="1"/>
      <c r="EM1171" s="1"/>
      <c r="EN1171" s="1"/>
      <c r="EO1171" s="1"/>
    </row>
    <row r="1172" spans="1:145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  <c r="EG1172" s="1"/>
      <c r="EH1172" s="1"/>
      <c r="EI1172" s="1"/>
      <c r="EJ1172" s="1"/>
      <c r="EK1172" s="1"/>
      <c r="EL1172" s="1"/>
      <c r="EM1172" s="1"/>
      <c r="EN1172" s="1"/>
      <c r="EO1172" s="1"/>
    </row>
  </sheetData>
  <protectedRanges>
    <protectedRange sqref="H3 Q3" name="Diapazons5"/>
    <protectedRange sqref="Q7 A1 Q35 R39 Q5 Q9 Q11 Q13 Q15 Q17 Q19 Q21 Q23 Q25 Q27 Q29 Q31 Q33" name="Diapazons3"/>
    <protectedRange sqref="D5 D7 D9 D11 D13 D15 D17 D19 D21 D23 D25 D27 D29 D31 D33 D35 G5:H5 G7:H7 G9:H9 G11:H11 G13:H13 G15:H15 G17:H17 G19:H19 G21:H21 G23:H23 G25:H25 G27:H27 G29:H29 G31:H31 G33:H33 G35:H35" name="Diapazons2"/>
    <protectedRange sqref="B5:C5 B7:C7 B9:C9 B11:C11 B13:C13 B15:C15 B17:C17 B19:C19 B21:C21 B23:C23 B25:C25 B27:C27 B29:C29 B31:C31 B33:C33 B35:C35" name="Diapazons1"/>
    <protectedRange sqref="R5 T6:AW6 R8:AW8 R10:AW10 R12:AW12 R14:AW14 R16:AW16 R18:AW18 R20:AW20 R22:AW22 R24:AW24 R26:AW26 R28:AW28 R30:AW30 R32:AW32 R34:AW34 R36:AW36" name="Diapazons4"/>
  </protectedRanges>
  <mergeCells count="519">
    <mergeCell ref="C3:G3"/>
    <mergeCell ref="R39:AM39"/>
    <mergeCell ref="M3:P3"/>
    <mergeCell ref="Q3:AW3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C21:C22"/>
    <mergeCell ref="O25:P25"/>
    <mergeCell ref="O27:P27"/>
    <mergeCell ref="O29:P29"/>
    <mergeCell ref="E27:E28"/>
    <mergeCell ref="L13:L14"/>
    <mergeCell ref="N27:N28"/>
    <mergeCell ref="J27:J28"/>
    <mergeCell ref="I25:I26"/>
    <mergeCell ref="I27:I28"/>
    <mergeCell ref="G21:G22"/>
    <mergeCell ref="G23:G24"/>
    <mergeCell ref="G25:G26"/>
    <mergeCell ref="G17:G18"/>
    <mergeCell ref="G19:G20"/>
    <mergeCell ref="G27:G28"/>
    <mergeCell ref="O13:P13"/>
    <mergeCell ref="O15:P15"/>
    <mergeCell ref="O17:P17"/>
    <mergeCell ref="O19:P19"/>
    <mergeCell ref="O21:P21"/>
    <mergeCell ref="O23:P23"/>
    <mergeCell ref="D13:D14"/>
    <mergeCell ref="D15:D16"/>
    <mergeCell ref="E13:E14"/>
    <mergeCell ref="E15:E16"/>
    <mergeCell ref="E17:E18"/>
    <mergeCell ref="E19:E20"/>
    <mergeCell ref="E21:E22"/>
    <mergeCell ref="E23:E24"/>
    <mergeCell ref="L23:L24"/>
    <mergeCell ref="D17:D18"/>
    <mergeCell ref="D19:D20"/>
    <mergeCell ref="F17:F18"/>
    <mergeCell ref="F19:F20"/>
    <mergeCell ref="I17:I18"/>
    <mergeCell ref="I19:I20"/>
    <mergeCell ref="F13:F14"/>
    <mergeCell ref="G13:G14"/>
    <mergeCell ref="G15:G16"/>
    <mergeCell ref="C25:C26"/>
    <mergeCell ref="AH35:AI35"/>
    <mergeCell ref="AJ35:AK35"/>
    <mergeCell ref="AT35:AU35"/>
    <mergeCell ref="AN33:AO33"/>
    <mergeCell ref="AP33:AQ33"/>
    <mergeCell ref="AR33:AS33"/>
    <mergeCell ref="AL35:AM35"/>
    <mergeCell ref="AN35:AO35"/>
    <mergeCell ref="AP35:AQ35"/>
    <mergeCell ref="AR35:AS35"/>
    <mergeCell ref="L35:L36"/>
    <mergeCell ref="L29:L30"/>
    <mergeCell ref="L27:L28"/>
    <mergeCell ref="L25:L26"/>
    <mergeCell ref="O31:P31"/>
    <mergeCell ref="C35:C36"/>
    <mergeCell ref="D35:D36"/>
    <mergeCell ref="E33:E34"/>
    <mergeCell ref="E35:E36"/>
    <mergeCell ref="N33:N34"/>
    <mergeCell ref="N35:N36"/>
    <mergeCell ref="D33:D34"/>
    <mergeCell ref="AD29:AE29"/>
    <mergeCell ref="AV33:AW33"/>
    <mergeCell ref="Q5:Q6"/>
    <mergeCell ref="AR4:AS4"/>
    <mergeCell ref="AT4:AU4"/>
    <mergeCell ref="AV4:AW4"/>
    <mergeCell ref="AV5:AW5"/>
    <mergeCell ref="AT5:AU5"/>
    <mergeCell ref="AL4:AM4"/>
    <mergeCell ref="AP4:AQ4"/>
    <mergeCell ref="AP5:AQ5"/>
    <mergeCell ref="AN5:AO5"/>
    <mergeCell ref="AB5:AC5"/>
    <mergeCell ref="Z4:AA4"/>
    <mergeCell ref="AB4:AC4"/>
    <mergeCell ref="AD4:AE4"/>
    <mergeCell ref="AF4:AG4"/>
    <mergeCell ref="R4:S4"/>
    <mergeCell ref="T4:U4"/>
    <mergeCell ref="V4:W4"/>
    <mergeCell ref="X4:Y4"/>
    <mergeCell ref="AN4:AO4"/>
    <mergeCell ref="AJ27:AK27"/>
    <mergeCell ref="R21:S21"/>
    <mergeCell ref="T21:U21"/>
    <mergeCell ref="N5:N6"/>
    <mergeCell ref="O5:P5"/>
    <mergeCell ref="Q35:Q36"/>
    <mergeCell ref="Q33:Q34"/>
    <mergeCell ref="O33:P33"/>
    <mergeCell ref="O35:P35"/>
    <mergeCell ref="O4:P4"/>
    <mergeCell ref="AH4:AI4"/>
    <mergeCell ref="AN29:AO29"/>
    <mergeCell ref="AH33:AI33"/>
    <mergeCell ref="AJ33:AK33"/>
    <mergeCell ref="AL33:AM33"/>
    <mergeCell ref="AL29:AM29"/>
    <mergeCell ref="R35:S35"/>
    <mergeCell ref="T35:U35"/>
    <mergeCell ref="V35:W35"/>
    <mergeCell ref="X35:Y35"/>
    <mergeCell ref="Z35:AA35"/>
    <mergeCell ref="AD23:AE23"/>
    <mergeCell ref="AF23:AG23"/>
    <mergeCell ref="AJ4:AK4"/>
    <mergeCell ref="O7:P7"/>
    <mergeCell ref="O9:P9"/>
    <mergeCell ref="O11:P11"/>
    <mergeCell ref="AF5:AG5"/>
    <mergeCell ref="X5:Y5"/>
    <mergeCell ref="AB7:AC7"/>
    <mergeCell ref="Z7:AA7"/>
    <mergeCell ref="V5:W5"/>
    <mergeCell ref="Z11:AA11"/>
    <mergeCell ref="R9:S9"/>
    <mergeCell ref="T9:U9"/>
    <mergeCell ref="AD5:AE5"/>
    <mergeCell ref="L5:L6"/>
    <mergeCell ref="T33:U33"/>
    <mergeCell ref="V33:W33"/>
    <mergeCell ref="X33:Y33"/>
    <mergeCell ref="AJ29:AK29"/>
    <mergeCell ref="B29:B30"/>
    <mergeCell ref="R29:S29"/>
    <mergeCell ref="T29:U29"/>
    <mergeCell ref="V29:W29"/>
    <mergeCell ref="X29:Y29"/>
    <mergeCell ref="C29:C30"/>
    <mergeCell ref="C31:C32"/>
    <mergeCell ref="C33:C34"/>
    <mergeCell ref="Q29:Q30"/>
    <mergeCell ref="E29:E30"/>
    <mergeCell ref="E31:E32"/>
    <mergeCell ref="L33:L34"/>
    <mergeCell ref="L31:L32"/>
    <mergeCell ref="AH29:AI29"/>
    <mergeCell ref="J29:J30"/>
    <mergeCell ref="J31:J32"/>
    <mergeCell ref="I29:I30"/>
    <mergeCell ref="I31:I32"/>
    <mergeCell ref="I33:I34"/>
    <mergeCell ref="AF29:AG29"/>
    <mergeCell ref="AB35:AC35"/>
    <mergeCell ref="AD35:AE35"/>
    <mergeCell ref="AF35:AG35"/>
    <mergeCell ref="Z33:AA33"/>
    <mergeCell ref="AB33:AC33"/>
    <mergeCell ref="AD33:AE33"/>
    <mergeCell ref="AF33:AG33"/>
    <mergeCell ref="F33:F34"/>
    <mergeCell ref="F35:F36"/>
    <mergeCell ref="G33:G34"/>
    <mergeCell ref="G35:G36"/>
    <mergeCell ref="I35:I36"/>
    <mergeCell ref="J33:J34"/>
    <mergeCell ref="J35:J36"/>
    <mergeCell ref="R33:S33"/>
    <mergeCell ref="Q31:Q32"/>
    <mergeCell ref="K35:K36"/>
    <mergeCell ref="AR29:AS29"/>
    <mergeCell ref="AT29:AU29"/>
    <mergeCell ref="AT31:AU31"/>
    <mergeCell ref="AV29:AW29"/>
    <mergeCell ref="B31:B32"/>
    <mergeCell ref="R31:S31"/>
    <mergeCell ref="T31:U31"/>
    <mergeCell ref="V31:W31"/>
    <mergeCell ref="X31:Y31"/>
    <mergeCell ref="Z29:AA29"/>
    <mergeCell ref="Z31:AA31"/>
    <mergeCell ref="AB31:AC31"/>
    <mergeCell ref="AL31:AM31"/>
    <mergeCell ref="AN31:AO31"/>
    <mergeCell ref="AV31:AW31"/>
    <mergeCell ref="AP31:AQ31"/>
    <mergeCell ref="AD31:AE31"/>
    <mergeCell ref="AF31:AG31"/>
    <mergeCell ref="AH31:AI31"/>
    <mergeCell ref="AJ31:AK31"/>
    <mergeCell ref="AB29:AC29"/>
    <mergeCell ref="N31:N32"/>
    <mergeCell ref="N29:N30"/>
    <mergeCell ref="G31:G32"/>
    <mergeCell ref="R27:S27"/>
    <mergeCell ref="T27:U27"/>
    <mergeCell ref="V27:W27"/>
    <mergeCell ref="X27:Y27"/>
    <mergeCell ref="Z27:AA27"/>
    <mergeCell ref="AV27:AW27"/>
    <mergeCell ref="AR27:AS27"/>
    <mergeCell ref="AD27:AE27"/>
    <mergeCell ref="AF27:AG27"/>
    <mergeCell ref="AH27:AI27"/>
    <mergeCell ref="AR25:AS25"/>
    <mergeCell ref="AT25:AU25"/>
    <mergeCell ref="AV25:AW25"/>
    <mergeCell ref="AJ25:AK25"/>
    <mergeCell ref="AB27:AC27"/>
    <mergeCell ref="AL27:AM27"/>
    <mergeCell ref="AP27:AQ27"/>
    <mergeCell ref="AT27:AU27"/>
    <mergeCell ref="AP25:AQ25"/>
    <mergeCell ref="AV23:AW23"/>
    <mergeCell ref="AP23:AQ23"/>
    <mergeCell ref="AR23:AS23"/>
    <mergeCell ref="AV21:AW21"/>
    <mergeCell ref="AP21:AQ21"/>
    <mergeCell ref="AR21:AS21"/>
    <mergeCell ref="AT21:AU21"/>
    <mergeCell ref="R25:S25"/>
    <mergeCell ref="T25:U25"/>
    <mergeCell ref="V25:W25"/>
    <mergeCell ref="AF25:AG25"/>
    <mergeCell ref="AH25:AI25"/>
    <mergeCell ref="X23:Y23"/>
    <mergeCell ref="Z23:AA23"/>
    <mergeCell ref="AB23:AC23"/>
    <mergeCell ref="X25:Y25"/>
    <mergeCell ref="Z25:AA25"/>
    <mergeCell ref="AB25:AC25"/>
    <mergeCell ref="AD25:AE25"/>
    <mergeCell ref="R23:S23"/>
    <mergeCell ref="T23:U23"/>
    <mergeCell ref="V23:W23"/>
    <mergeCell ref="AH23:AI23"/>
    <mergeCell ref="AN25:AO25"/>
    <mergeCell ref="AL21:AM21"/>
    <mergeCell ref="AD15:AE15"/>
    <mergeCell ref="AL23:AM23"/>
    <mergeCell ref="AN23:AO23"/>
    <mergeCell ref="AT23:AU23"/>
    <mergeCell ref="AT19:AU19"/>
    <mergeCell ref="AL19:AM19"/>
    <mergeCell ref="AN19:AO19"/>
    <mergeCell ref="AP19:AQ19"/>
    <mergeCell ref="AR19:AS19"/>
    <mergeCell ref="AH19:AI19"/>
    <mergeCell ref="AJ19:AK19"/>
    <mergeCell ref="R17:S17"/>
    <mergeCell ref="AP15:AQ15"/>
    <mergeCell ref="AR15:AS15"/>
    <mergeCell ref="T15:U15"/>
    <mergeCell ref="AJ17:AK17"/>
    <mergeCell ref="AV17:AW17"/>
    <mergeCell ref="AF17:AG17"/>
    <mergeCell ref="AV19:AW19"/>
    <mergeCell ref="X21:Y21"/>
    <mergeCell ref="Z21:AA21"/>
    <mergeCell ref="AB21:AC21"/>
    <mergeCell ref="AD21:AE21"/>
    <mergeCell ref="V21:W21"/>
    <mergeCell ref="R19:S19"/>
    <mergeCell ref="T19:U19"/>
    <mergeCell ref="V19:W19"/>
    <mergeCell ref="Z15:AA15"/>
    <mergeCell ref="X19:Y19"/>
    <mergeCell ref="Z19:AA19"/>
    <mergeCell ref="AB19:AC19"/>
    <mergeCell ref="AD19:AE19"/>
    <mergeCell ref="AN21:AO21"/>
    <mergeCell ref="AF21:AG21"/>
    <mergeCell ref="AJ21:AK21"/>
    <mergeCell ref="AT9:AU9"/>
    <mergeCell ref="AV9:AW9"/>
    <mergeCell ref="AL11:AM11"/>
    <mergeCell ref="AN11:AO11"/>
    <mergeCell ref="AV15:AW15"/>
    <mergeCell ref="AH15:AI15"/>
    <mergeCell ref="B15:B16"/>
    <mergeCell ref="R15:S15"/>
    <mergeCell ref="T17:U17"/>
    <mergeCell ref="V17:W17"/>
    <mergeCell ref="AR17:AS17"/>
    <mergeCell ref="AT17:AU17"/>
    <mergeCell ref="AL17:AM17"/>
    <mergeCell ref="X17:Y17"/>
    <mergeCell ref="Z17:AA17"/>
    <mergeCell ref="AB17:AC17"/>
    <mergeCell ref="AH17:AI17"/>
    <mergeCell ref="AP17:AQ17"/>
    <mergeCell ref="AN17:AO17"/>
    <mergeCell ref="AF15:AG15"/>
    <mergeCell ref="AT15:AU15"/>
    <mergeCell ref="AJ15:AK15"/>
    <mergeCell ref="AL15:AM15"/>
    <mergeCell ref="AN15:AO15"/>
    <mergeCell ref="AV11:AW11"/>
    <mergeCell ref="X13:Y13"/>
    <mergeCell ref="AB13:AC13"/>
    <mergeCell ref="AD13:AE13"/>
    <mergeCell ref="AR13:AS13"/>
    <mergeCell ref="AT13:AU13"/>
    <mergeCell ref="AV13:AW13"/>
    <mergeCell ref="AB11:AC11"/>
    <mergeCell ref="AF13:AG13"/>
    <mergeCell ref="AH13:AI13"/>
    <mergeCell ref="AJ13:AK13"/>
    <mergeCell ref="AL13:AM13"/>
    <mergeCell ref="AP11:AQ11"/>
    <mergeCell ref="AR11:AS11"/>
    <mergeCell ref="AN13:AO13"/>
    <mergeCell ref="AP13:AQ13"/>
    <mergeCell ref="AH11:AI11"/>
    <mergeCell ref="AJ11:AK11"/>
    <mergeCell ref="E5:E6"/>
    <mergeCell ref="E7:E8"/>
    <mergeCell ref="E9:E10"/>
    <mergeCell ref="K5:K6"/>
    <mergeCell ref="B9:B10"/>
    <mergeCell ref="AH5:AI5"/>
    <mergeCell ref="AJ5:AK5"/>
    <mergeCell ref="AL5:AM5"/>
    <mergeCell ref="T5:U5"/>
    <mergeCell ref="L7:L8"/>
    <mergeCell ref="N7:N8"/>
    <mergeCell ref="M5:M6"/>
    <mergeCell ref="D7:D8"/>
    <mergeCell ref="D9:D10"/>
    <mergeCell ref="R5:S5"/>
    <mergeCell ref="B7:B8"/>
    <mergeCell ref="R7:S7"/>
    <mergeCell ref="V7:W7"/>
    <mergeCell ref="X7:Y7"/>
    <mergeCell ref="X9:Y9"/>
    <mergeCell ref="Z9:AA9"/>
    <mergeCell ref="AB9:AC9"/>
    <mergeCell ref="AD9:AE9"/>
    <mergeCell ref="AL9:AM9"/>
    <mergeCell ref="A13:A14"/>
    <mergeCell ref="A15:A16"/>
    <mergeCell ref="Q13:Q14"/>
    <mergeCell ref="Q7:Q8"/>
    <mergeCell ref="Z5:AA5"/>
    <mergeCell ref="B11:B12"/>
    <mergeCell ref="R11:S11"/>
    <mergeCell ref="T11:U11"/>
    <mergeCell ref="V11:W11"/>
    <mergeCell ref="B13:B14"/>
    <mergeCell ref="R13:S13"/>
    <mergeCell ref="T13:U13"/>
    <mergeCell ref="V13:W13"/>
    <mergeCell ref="V15:W15"/>
    <mergeCell ref="X15:Y15"/>
    <mergeCell ref="C13:C14"/>
    <mergeCell ref="N11:N12"/>
    <mergeCell ref="C9:C10"/>
    <mergeCell ref="C11:C12"/>
    <mergeCell ref="A5:A6"/>
    <mergeCell ref="A7:A8"/>
    <mergeCell ref="A9:A10"/>
    <mergeCell ref="A11:A12"/>
    <mergeCell ref="D5:D6"/>
    <mergeCell ref="D11:D12"/>
    <mergeCell ref="B5:B6"/>
    <mergeCell ref="C5:C6"/>
    <mergeCell ref="C7:C8"/>
    <mergeCell ref="L11:L12"/>
    <mergeCell ref="L9:L10"/>
    <mergeCell ref="C15:C16"/>
    <mergeCell ref="E11:E12"/>
    <mergeCell ref="K7:K8"/>
    <mergeCell ref="F5:F6"/>
    <mergeCell ref="G5:G6"/>
    <mergeCell ref="I5:I6"/>
    <mergeCell ref="J5:J6"/>
    <mergeCell ref="F15:F16"/>
    <mergeCell ref="I7:I8"/>
    <mergeCell ref="I9:I10"/>
    <mergeCell ref="I11:I12"/>
    <mergeCell ref="I13:I14"/>
    <mergeCell ref="I15:I16"/>
    <mergeCell ref="G7:G8"/>
    <mergeCell ref="G9:G10"/>
    <mergeCell ref="F7:F8"/>
    <mergeCell ref="F9:F10"/>
    <mergeCell ref="F11:F12"/>
    <mergeCell ref="C23:C24"/>
    <mergeCell ref="A17:A18"/>
    <mergeCell ref="A19:A20"/>
    <mergeCell ref="B17:B18"/>
    <mergeCell ref="Q9:Q10"/>
    <mergeCell ref="Q11:Q12"/>
    <mergeCell ref="Q15:Q16"/>
    <mergeCell ref="N25:N26"/>
    <mergeCell ref="N13:N14"/>
    <mergeCell ref="N15:N16"/>
    <mergeCell ref="Q21:Q22"/>
    <mergeCell ref="N17:N18"/>
    <mergeCell ref="N19:N20"/>
    <mergeCell ref="N21:N22"/>
    <mergeCell ref="N23:N24"/>
    <mergeCell ref="J25:J26"/>
    <mergeCell ref="L15:L16"/>
    <mergeCell ref="K9:K10"/>
    <mergeCell ref="K11:K12"/>
    <mergeCell ref="K13:K14"/>
    <mergeCell ref="K15:K16"/>
    <mergeCell ref="K17:K18"/>
    <mergeCell ref="K19:K20"/>
    <mergeCell ref="N9:N10"/>
    <mergeCell ref="Q27:Q28"/>
    <mergeCell ref="F23:F24"/>
    <mergeCell ref="F25:F26"/>
    <mergeCell ref="I23:I24"/>
    <mergeCell ref="C27:C28"/>
    <mergeCell ref="E25:E26"/>
    <mergeCell ref="C17:C18"/>
    <mergeCell ref="C19:C20"/>
    <mergeCell ref="A33:A34"/>
    <mergeCell ref="D21:D22"/>
    <mergeCell ref="D23:D24"/>
    <mergeCell ref="D25:D26"/>
    <mergeCell ref="D27:D28"/>
    <mergeCell ref="D29:D30"/>
    <mergeCell ref="D31:D32"/>
    <mergeCell ref="L21:L22"/>
    <mergeCell ref="L19:L20"/>
    <mergeCell ref="L17:L18"/>
    <mergeCell ref="F21:F22"/>
    <mergeCell ref="I21:I22"/>
    <mergeCell ref="F27:F28"/>
    <mergeCell ref="F29:F30"/>
    <mergeCell ref="F31:F32"/>
    <mergeCell ref="G29:G30"/>
    <mergeCell ref="A35:A36"/>
    <mergeCell ref="A21:A22"/>
    <mergeCell ref="A23:A24"/>
    <mergeCell ref="A25:A26"/>
    <mergeCell ref="A27:A28"/>
    <mergeCell ref="B19:B20"/>
    <mergeCell ref="B23:B24"/>
    <mergeCell ref="B21:B22"/>
    <mergeCell ref="B27:B28"/>
    <mergeCell ref="B35:B36"/>
    <mergeCell ref="A29:A30"/>
    <mergeCell ref="A31:A32"/>
    <mergeCell ref="B33:B34"/>
    <mergeCell ref="B25:B26"/>
    <mergeCell ref="Q17:Q18"/>
    <mergeCell ref="Q23:Q24"/>
    <mergeCell ref="Q25:Q26"/>
    <mergeCell ref="Q19:Q20"/>
    <mergeCell ref="AV7:AW7"/>
    <mergeCell ref="AR5:AS5"/>
    <mergeCell ref="AN7:AO7"/>
    <mergeCell ref="AT7:AU7"/>
    <mergeCell ref="AD7:AE7"/>
    <mergeCell ref="AF7:AG7"/>
    <mergeCell ref="AF9:AG9"/>
    <mergeCell ref="AH9:AI9"/>
    <mergeCell ref="AJ9:AK9"/>
    <mergeCell ref="AL7:AM7"/>
    <mergeCell ref="AR7:AS7"/>
    <mergeCell ref="AP9:AQ9"/>
    <mergeCell ref="AR9:AS9"/>
    <mergeCell ref="AH7:AI7"/>
    <mergeCell ref="AJ7:AK7"/>
    <mergeCell ref="AP7:AQ7"/>
    <mergeCell ref="AN9:AO9"/>
    <mergeCell ref="AD11:AE11"/>
    <mergeCell ref="AF11:AG11"/>
    <mergeCell ref="AT11:AU11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A1:AW2"/>
    <mergeCell ref="M25:M26"/>
    <mergeCell ref="M27:M28"/>
    <mergeCell ref="M29:M30"/>
    <mergeCell ref="M31:M32"/>
    <mergeCell ref="M33:M34"/>
    <mergeCell ref="M35:M3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K21:K22"/>
    <mergeCell ref="K23:K24"/>
    <mergeCell ref="K25:K26"/>
    <mergeCell ref="K27:K28"/>
    <mergeCell ref="K29:K30"/>
    <mergeCell ref="K31:K32"/>
    <mergeCell ref="K33:K34"/>
    <mergeCell ref="G11:G12"/>
  </mergeCells>
  <phoneticPr fontId="1" type="noConversion"/>
  <conditionalFormatting sqref="R7:S7 AV33 T5:AW5 V7:AW7 R9:U9 X9:AW9 R11:W11 Z11:AW11 R13:Y13 AB13:AW13 R15:AA15 AD15:AW15 R17:AC17 AF17:AW17 R19:AE19 AH19:AW19 R21:AG21 AJ21:AW21 R23:AI23 AL23:AW23 R25:AK25 AN25:AW25 R27:AM27 AP27:AW27 AR29:AW29 R31:AQ31 AT31:AW31 R33:AS33 R35:AU35 R29:AO29">
    <cfRule type="cellIs" dxfId="962" priority="388" stopIfTrue="1" operator="equal">
      <formula>2</formula>
    </cfRule>
    <cfRule type="cellIs" dxfId="961" priority="389" stopIfTrue="1" operator="equal">
      <formula>1</formula>
    </cfRule>
    <cfRule type="expression" dxfId="960" priority="390" stopIfTrue="1">
      <formula>R6+S6&lt;3</formula>
    </cfRule>
  </conditionalFormatting>
  <conditionalFormatting sqref="T6">
    <cfRule type="cellIs" dxfId="959" priority="391" stopIfTrue="1" operator="notEqual">
      <formula>S8</formula>
    </cfRule>
    <cfRule type="expression" dxfId="958" priority="392" stopIfTrue="1">
      <formula>$R$5=2</formula>
    </cfRule>
  </conditionalFormatting>
  <conditionalFormatting sqref="U6">
    <cfRule type="cellIs" dxfId="957" priority="393" stopIfTrue="1" operator="notEqual">
      <formula>R8</formula>
    </cfRule>
    <cfRule type="expression" dxfId="956" priority="394" stopIfTrue="1">
      <formula>$R$5=2</formula>
    </cfRule>
  </conditionalFormatting>
  <conditionalFormatting sqref="R8">
    <cfRule type="cellIs" dxfId="955" priority="395" stopIfTrue="1" operator="notEqual">
      <formula>U6</formula>
    </cfRule>
    <cfRule type="expression" dxfId="954" priority="396" stopIfTrue="1">
      <formula>$R$5=2</formula>
    </cfRule>
  </conditionalFormatting>
  <conditionalFormatting sqref="V6">
    <cfRule type="cellIs" dxfId="953" priority="397" stopIfTrue="1" operator="notEqual">
      <formula>S10</formula>
    </cfRule>
    <cfRule type="expression" dxfId="952" priority="398" stopIfTrue="1">
      <formula>$R$5=3</formula>
    </cfRule>
  </conditionalFormatting>
  <conditionalFormatting sqref="W6">
    <cfRule type="cellIs" dxfId="951" priority="399" stopIfTrue="1" operator="notEqual">
      <formula>R10</formula>
    </cfRule>
    <cfRule type="expression" dxfId="950" priority="400" stopIfTrue="1">
      <formula>$R$5=3</formula>
    </cfRule>
  </conditionalFormatting>
  <conditionalFormatting sqref="S10">
    <cfRule type="cellIs" dxfId="949" priority="401" stopIfTrue="1" operator="notEqual">
      <formula>V6</formula>
    </cfRule>
    <cfRule type="expression" dxfId="948" priority="402" stopIfTrue="1">
      <formula>$R$5=3</formula>
    </cfRule>
  </conditionalFormatting>
  <conditionalFormatting sqref="Y6">
    <cfRule type="cellIs" dxfId="947" priority="403" stopIfTrue="1" operator="notEqual">
      <formula>R12</formula>
    </cfRule>
    <cfRule type="expression" dxfId="946" priority="404" stopIfTrue="1">
      <formula>$R$5=4</formula>
    </cfRule>
  </conditionalFormatting>
  <conditionalFormatting sqref="S12">
    <cfRule type="cellIs" dxfId="945" priority="405" stopIfTrue="1" operator="notEqual">
      <formula>X6</formula>
    </cfRule>
    <cfRule type="expression" dxfId="944" priority="406" stopIfTrue="1">
      <formula>$R$5=4</formula>
    </cfRule>
  </conditionalFormatting>
  <conditionalFormatting sqref="R12">
    <cfRule type="cellIs" dxfId="943" priority="407" stopIfTrue="1" operator="notEqual">
      <formula>Y6</formula>
    </cfRule>
    <cfRule type="expression" dxfId="942" priority="408" stopIfTrue="1">
      <formula>$R$5=4</formula>
    </cfRule>
  </conditionalFormatting>
  <conditionalFormatting sqref="W8">
    <cfRule type="cellIs" dxfId="941" priority="409" stopIfTrue="1" operator="notEqual">
      <formula>T10</formula>
    </cfRule>
    <cfRule type="expression" dxfId="940" priority="410" stopIfTrue="1">
      <formula>$R$5=4</formula>
    </cfRule>
  </conditionalFormatting>
  <conditionalFormatting sqref="T10">
    <cfRule type="cellIs" dxfId="939" priority="411" stopIfTrue="1" operator="notEqual">
      <formula>W8</formula>
    </cfRule>
    <cfRule type="expression" dxfId="938" priority="412" stopIfTrue="1">
      <formula>$R$5=4</formula>
    </cfRule>
  </conditionalFormatting>
  <conditionalFormatting sqref="X8">
    <cfRule type="cellIs" dxfId="937" priority="413" stopIfTrue="1" operator="notEqual">
      <formula>U12</formula>
    </cfRule>
    <cfRule type="expression" dxfId="936" priority="414" stopIfTrue="1">
      <formula>$R$5=5</formula>
    </cfRule>
  </conditionalFormatting>
  <conditionalFormatting sqref="Y8">
    <cfRule type="cellIs" dxfId="935" priority="415" stopIfTrue="1" operator="notEqual">
      <formula>T12</formula>
    </cfRule>
    <cfRule type="expression" dxfId="934" priority="416" stopIfTrue="1">
      <formula>$R$5=5</formula>
    </cfRule>
  </conditionalFormatting>
  <conditionalFormatting sqref="T12">
    <cfRule type="cellIs" dxfId="933" priority="417" stopIfTrue="1" operator="notEqual">
      <formula>Y8</formula>
    </cfRule>
    <cfRule type="expression" dxfId="932" priority="418" stopIfTrue="1">
      <formula>$R$5=5</formula>
    </cfRule>
  </conditionalFormatting>
  <conditionalFormatting sqref="U12">
    <cfRule type="cellIs" dxfId="931" priority="419" stopIfTrue="1" operator="notEqual">
      <formula>X8</formula>
    </cfRule>
    <cfRule type="expression" dxfId="930" priority="420" stopIfTrue="1">
      <formula>$R$5=5</formula>
    </cfRule>
  </conditionalFormatting>
  <conditionalFormatting sqref="Z6">
    <cfRule type="cellIs" dxfId="929" priority="421" stopIfTrue="1" operator="notEqual">
      <formula>S14</formula>
    </cfRule>
    <cfRule type="expression" dxfId="928" priority="422" stopIfTrue="1">
      <formula>$R$5=5</formula>
    </cfRule>
  </conditionalFormatting>
  <conditionalFormatting sqref="AA6">
    <cfRule type="cellIs" dxfId="927" priority="423" stopIfTrue="1" operator="notEqual">
      <formula>R14</formula>
    </cfRule>
    <cfRule type="expression" dxfId="926" priority="424" stopIfTrue="1">
      <formula>$R$5=5</formula>
    </cfRule>
  </conditionalFormatting>
  <conditionalFormatting sqref="R14">
    <cfRule type="cellIs" dxfId="925" priority="425" stopIfTrue="1" operator="notEqual">
      <formula>AA6</formula>
    </cfRule>
    <cfRule type="expression" dxfId="924" priority="426" stopIfTrue="1">
      <formula>$R$5=5</formula>
    </cfRule>
  </conditionalFormatting>
  <conditionalFormatting sqref="S14">
    <cfRule type="cellIs" dxfId="923" priority="427" stopIfTrue="1" operator="notEqual">
      <formula>Z6</formula>
    </cfRule>
    <cfRule type="expression" dxfId="922" priority="428" stopIfTrue="1">
      <formula>$R$5=5</formula>
    </cfRule>
  </conditionalFormatting>
  <conditionalFormatting sqref="AB6 AV26">
    <cfRule type="cellIs" dxfId="921" priority="429" stopIfTrue="1" operator="notEqual">
      <formula>S16</formula>
    </cfRule>
    <cfRule type="expression" dxfId="920" priority="430" stopIfTrue="1">
      <formula>$R$5=6</formula>
    </cfRule>
  </conditionalFormatting>
  <conditionalFormatting sqref="AC6 AW26">
    <cfRule type="cellIs" dxfId="919" priority="431" stopIfTrue="1" operator="notEqual">
      <formula>R16</formula>
    </cfRule>
    <cfRule type="expression" dxfId="918" priority="432" stopIfTrue="1">
      <formula>$R$5=6</formula>
    </cfRule>
  </conditionalFormatting>
  <conditionalFormatting sqref="Z8">
    <cfRule type="cellIs" dxfId="917" priority="433" stopIfTrue="1" operator="notEqual">
      <formula>U14</formula>
    </cfRule>
    <cfRule type="expression" dxfId="916" priority="434" stopIfTrue="1">
      <formula>$R$5=6</formula>
    </cfRule>
  </conditionalFormatting>
  <conditionalFormatting sqref="AA8">
    <cfRule type="cellIs" dxfId="915" priority="435" stopIfTrue="1" operator="notEqual">
      <formula>T14</formula>
    </cfRule>
    <cfRule type="expression" dxfId="914" priority="436" stopIfTrue="1">
      <formula>$R$5=6</formula>
    </cfRule>
  </conditionalFormatting>
  <conditionalFormatting sqref="T14">
    <cfRule type="cellIs" dxfId="913" priority="437" stopIfTrue="1" operator="notEqual">
      <formula>AA8</formula>
    </cfRule>
    <cfRule type="expression" dxfId="912" priority="438" stopIfTrue="1">
      <formula>$R$5=6</formula>
    </cfRule>
  </conditionalFormatting>
  <conditionalFormatting sqref="U14">
    <cfRule type="cellIs" dxfId="911" priority="439" stopIfTrue="1" operator="notEqual">
      <formula>Z8</formula>
    </cfRule>
    <cfRule type="expression" dxfId="910" priority="440" stopIfTrue="1">
      <formula>$R$5=6</formula>
    </cfRule>
  </conditionalFormatting>
  <conditionalFormatting sqref="X10">
    <cfRule type="cellIs" dxfId="909" priority="441" stopIfTrue="1" operator="notEqual">
      <formula>W12</formula>
    </cfRule>
    <cfRule type="expression" dxfId="908" priority="442" stopIfTrue="1">
      <formula>$R$5=6</formula>
    </cfRule>
  </conditionalFormatting>
  <conditionalFormatting sqref="Y10">
    <cfRule type="cellIs" dxfId="907" priority="443" stopIfTrue="1" operator="notEqual">
      <formula>V12</formula>
    </cfRule>
    <cfRule type="expression" dxfId="906" priority="444" stopIfTrue="1">
      <formula>$R$5=6</formula>
    </cfRule>
  </conditionalFormatting>
  <conditionalFormatting sqref="V12">
    <cfRule type="cellIs" dxfId="905" priority="445" stopIfTrue="1" operator="notEqual">
      <formula>Y10</formula>
    </cfRule>
    <cfRule type="expression" dxfId="904" priority="446" stopIfTrue="1">
      <formula>$R$5=6</formula>
    </cfRule>
  </conditionalFormatting>
  <conditionalFormatting sqref="AD6">
    <cfRule type="cellIs" dxfId="903" priority="447" stopIfTrue="1" operator="notEqual">
      <formula>S18</formula>
    </cfRule>
    <cfRule type="expression" dxfId="902" priority="448" stopIfTrue="1">
      <formula>$R$5=7</formula>
    </cfRule>
  </conditionalFormatting>
  <conditionalFormatting sqref="AE6">
    <cfRule type="cellIs" dxfId="901" priority="449" stopIfTrue="1" operator="notEqual">
      <formula>R18</formula>
    </cfRule>
    <cfRule type="expression" dxfId="900" priority="450" stopIfTrue="1">
      <formula>$R$5=7</formula>
    </cfRule>
  </conditionalFormatting>
  <conditionalFormatting sqref="R18">
    <cfRule type="cellIs" dxfId="899" priority="451" stopIfTrue="1" operator="notEqual">
      <formula>AE6</formula>
    </cfRule>
    <cfRule type="expression" dxfId="898" priority="452" stopIfTrue="1">
      <formula>$R$5=7</formula>
    </cfRule>
  </conditionalFormatting>
  <conditionalFormatting sqref="S18">
    <cfRule type="cellIs" dxfId="897" priority="453" stopIfTrue="1" operator="notEqual">
      <formula>AD6</formula>
    </cfRule>
    <cfRule type="expression" dxfId="896" priority="454" stopIfTrue="1">
      <formula>$R$5=7</formula>
    </cfRule>
  </conditionalFormatting>
  <conditionalFormatting sqref="Z10">
    <cfRule type="cellIs" dxfId="895" priority="455" stopIfTrue="1" operator="notEqual">
      <formula>W14</formula>
    </cfRule>
    <cfRule type="expression" dxfId="894" priority="456" stopIfTrue="1">
      <formula>$R$5=7</formula>
    </cfRule>
  </conditionalFormatting>
  <conditionalFormatting sqref="AA10">
    <cfRule type="cellIs" dxfId="893" priority="457" stopIfTrue="1" operator="notEqual">
      <formula>V14</formula>
    </cfRule>
    <cfRule type="expression" dxfId="892" priority="458" stopIfTrue="1">
      <formula>$R$5=7</formula>
    </cfRule>
  </conditionalFormatting>
  <conditionalFormatting sqref="V14">
    <cfRule type="cellIs" dxfId="891" priority="459" stopIfTrue="1" operator="notEqual">
      <formula>AA10</formula>
    </cfRule>
    <cfRule type="expression" dxfId="890" priority="460" stopIfTrue="1">
      <formula>$R$5=7</formula>
    </cfRule>
  </conditionalFormatting>
  <conditionalFormatting sqref="W14">
    <cfRule type="cellIs" dxfId="889" priority="461" stopIfTrue="1" operator="notEqual">
      <formula>Z10</formula>
    </cfRule>
    <cfRule type="expression" dxfId="888" priority="462" stopIfTrue="1">
      <formula>$R$5=7</formula>
    </cfRule>
  </conditionalFormatting>
  <conditionalFormatting sqref="T16">
    <cfRule type="cellIs" dxfId="887" priority="463" stopIfTrue="1" operator="notEqual">
      <formula>AC8</formula>
    </cfRule>
    <cfRule type="expression" dxfId="886" priority="464" stopIfTrue="1">
      <formula>$R$5=7</formula>
    </cfRule>
  </conditionalFormatting>
  <conditionalFormatting sqref="U16">
    <cfRule type="cellIs" dxfId="885" priority="465" stopIfTrue="1" operator="notEqual">
      <formula>AB8</formula>
    </cfRule>
    <cfRule type="expression" dxfId="884" priority="466" stopIfTrue="1">
      <formula>$R$5=7</formula>
    </cfRule>
  </conditionalFormatting>
  <conditionalFormatting sqref="AB8">
    <cfRule type="cellIs" dxfId="883" priority="467" stopIfTrue="1" operator="notEqual">
      <formula>U16</formula>
    </cfRule>
    <cfRule type="expression" dxfId="882" priority="468" stopIfTrue="1">
      <formula>$R$5=7</formula>
    </cfRule>
  </conditionalFormatting>
  <conditionalFormatting sqref="AC8">
    <cfRule type="cellIs" dxfId="881" priority="469" stopIfTrue="1" operator="notEqual">
      <formula>T16</formula>
    </cfRule>
    <cfRule type="expression" dxfId="880" priority="470" stopIfTrue="1">
      <formula>$R$5=7</formula>
    </cfRule>
  </conditionalFormatting>
  <conditionalFormatting sqref="Z12">
    <cfRule type="cellIs" dxfId="879" priority="471" stopIfTrue="1" operator="notEqual">
      <formula>Y14</formula>
    </cfRule>
    <cfRule type="expression" dxfId="878" priority="472" stopIfTrue="1">
      <formula>$R$5=8</formula>
    </cfRule>
  </conditionalFormatting>
  <conditionalFormatting sqref="AA12">
    <cfRule type="cellIs" dxfId="877" priority="473" stopIfTrue="1" operator="notEqual">
      <formula>X14</formula>
    </cfRule>
    <cfRule type="expression" dxfId="876" priority="474" stopIfTrue="1">
      <formula>$R$5=8</formula>
    </cfRule>
  </conditionalFormatting>
  <conditionalFormatting sqref="X14">
    <cfRule type="cellIs" dxfId="875" priority="475" stopIfTrue="1" operator="notEqual">
      <formula>AA12</formula>
    </cfRule>
    <cfRule type="expression" dxfId="874" priority="476" stopIfTrue="1">
      <formula>$R$5=8</formula>
    </cfRule>
  </conditionalFormatting>
  <conditionalFormatting sqref="AF6">
    <cfRule type="cellIs" dxfId="873" priority="477" stopIfTrue="1" operator="notEqual">
      <formula>S20</formula>
    </cfRule>
    <cfRule type="expression" dxfId="872" priority="478" stopIfTrue="1">
      <formula>$R$5=8</formula>
    </cfRule>
  </conditionalFormatting>
  <conditionalFormatting sqref="AG6">
    <cfRule type="cellIs" dxfId="871" priority="479" stopIfTrue="1" operator="notEqual">
      <formula>R20</formula>
    </cfRule>
    <cfRule type="expression" dxfId="870" priority="480" stopIfTrue="1">
      <formula>$R$5=8</formula>
    </cfRule>
  </conditionalFormatting>
  <conditionalFormatting sqref="AD8">
    <cfRule type="cellIs" dxfId="869" priority="481" stopIfTrue="1" operator="notEqual">
      <formula>U18</formula>
    </cfRule>
    <cfRule type="expression" dxfId="868" priority="482" stopIfTrue="1">
      <formula>$R$5=8</formula>
    </cfRule>
  </conditionalFormatting>
  <conditionalFormatting sqref="AE8">
    <cfRule type="cellIs" dxfId="867" priority="483" stopIfTrue="1" operator="notEqual">
      <formula>T18</formula>
    </cfRule>
    <cfRule type="expression" dxfId="866" priority="484" stopIfTrue="1">
      <formula>$R$5=8</formula>
    </cfRule>
  </conditionalFormatting>
  <conditionalFormatting sqref="T18">
    <cfRule type="cellIs" dxfId="865" priority="485" stopIfTrue="1" operator="notEqual">
      <formula>AE8</formula>
    </cfRule>
    <cfRule type="expression" dxfId="864" priority="486" stopIfTrue="1">
      <formula>$R$5=8</formula>
    </cfRule>
  </conditionalFormatting>
  <conditionalFormatting sqref="U18">
    <cfRule type="cellIs" dxfId="863" priority="487" stopIfTrue="1" operator="notEqual">
      <formula>AD8</formula>
    </cfRule>
    <cfRule type="expression" dxfId="862" priority="488" stopIfTrue="1">
      <formula>$R$5=8</formula>
    </cfRule>
  </conditionalFormatting>
  <conditionalFormatting sqref="AB10">
    <cfRule type="cellIs" dxfId="861" priority="489" stopIfTrue="1" operator="notEqual">
      <formula>W16</formula>
    </cfRule>
    <cfRule type="expression" dxfId="860" priority="490" stopIfTrue="1">
      <formula>$R$5=8</formula>
    </cfRule>
  </conditionalFormatting>
  <conditionalFormatting sqref="AC10">
    <cfRule type="cellIs" dxfId="859" priority="491" stopIfTrue="1" operator="notEqual">
      <formula>V16</formula>
    </cfRule>
    <cfRule type="expression" dxfId="858" priority="492" stopIfTrue="1">
      <formula>$R$5=8</formula>
    </cfRule>
  </conditionalFormatting>
  <conditionalFormatting sqref="V16">
    <cfRule type="cellIs" dxfId="857" priority="493" stopIfTrue="1" operator="notEqual">
      <formula>AC10</formula>
    </cfRule>
    <cfRule type="expression" dxfId="856" priority="494" stopIfTrue="1">
      <formula>$R$5=8</formula>
    </cfRule>
  </conditionalFormatting>
  <conditionalFormatting sqref="W16">
    <cfRule type="cellIs" dxfId="855" priority="495" stopIfTrue="1" operator="notEqual">
      <formula>AB10</formula>
    </cfRule>
    <cfRule type="expression" dxfId="854" priority="496" stopIfTrue="1">
      <formula>$R$5=8</formula>
    </cfRule>
  </conditionalFormatting>
  <conditionalFormatting sqref="X16">
    <cfRule type="cellIs" dxfId="853" priority="497" stopIfTrue="1" operator="notEqual">
      <formula>AC12</formula>
    </cfRule>
    <cfRule type="expression" dxfId="852" priority="498" stopIfTrue="1">
      <formula>$R$5=9</formula>
    </cfRule>
  </conditionalFormatting>
  <conditionalFormatting sqref="Y16">
    <cfRule type="cellIs" dxfId="851" priority="499" stopIfTrue="1" operator="notEqual">
      <formula>AB12</formula>
    </cfRule>
    <cfRule type="expression" dxfId="850" priority="500" stopIfTrue="1">
      <formula>$R$5=9</formula>
    </cfRule>
  </conditionalFormatting>
  <conditionalFormatting sqref="AB12">
    <cfRule type="cellIs" dxfId="849" priority="501" stopIfTrue="1" operator="notEqual">
      <formula>Y16</formula>
    </cfRule>
    <cfRule type="expression" dxfId="848" priority="502" stopIfTrue="1">
      <formula>$R$5=9</formula>
    </cfRule>
  </conditionalFormatting>
  <conditionalFormatting sqref="AC12">
    <cfRule type="cellIs" dxfId="847" priority="503" stopIfTrue="1" operator="notEqual">
      <formula>X16</formula>
    </cfRule>
    <cfRule type="expression" dxfId="846" priority="504" stopIfTrue="1">
      <formula>$R$5=9</formula>
    </cfRule>
  </conditionalFormatting>
  <conditionalFormatting sqref="V18">
    <cfRule type="cellIs" dxfId="845" priority="505" stopIfTrue="1" operator="notEqual">
      <formula>AE10</formula>
    </cfRule>
    <cfRule type="expression" dxfId="844" priority="506" stopIfTrue="1">
      <formula>$R$5=9</formula>
    </cfRule>
  </conditionalFormatting>
  <conditionalFormatting sqref="W18">
    <cfRule type="cellIs" dxfId="843" priority="507" stopIfTrue="1" operator="notEqual">
      <formula>AD10</formula>
    </cfRule>
    <cfRule type="expression" dxfId="842" priority="508" stopIfTrue="1">
      <formula>$R$5=9</formula>
    </cfRule>
  </conditionalFormatting>
  <conditionalFormatting sqref="AD10">
    <cfRule type="cellIs" dxfId="841" priority="509" stopIfTrue="1" operator="notEqual">
      <formula>W18</formula>
    </cfRule>
    <cfRule type="expression" dxfId="840" priority="510" stopIfTrue="1">
      <formula>$R$5=9</formula>
    </cfRule>
  </conditionalFormatting>
  <conditionalFormatting sqref="AE10">
    <cfRule type="cellIs" dxfId="839" priority="511" stopIfTrue="1" operator="notEqual">
      <formula>V18</formula>
    </cfRule>
    <cfRule type="expression" dxfId="838" priority="512" stopIfTrue="1">
      <formula>$R$5=9</formula>
    </cfRule>
  </conditionalFormatting>
  <conditionalFormatting sqref="T20">
    <cfRule type="cellIs" dxfId="837" priority="513" stopIfTrue="1" operator="notEqual">
      <formula>AG8</formula>
    </cfRule>
    <cfRule type="expression" dxfId="836" priority="514" stopIfTrue="1">
      <formula>$R$5=9</formula>
    </cfRule>
  </conditionalFormatting>
  <conditionalFormatting sqref="U20">
    <cfRule type="cellIs" dxfId="835" priority="515" stopIfTrue="1" operator="notEqual">
      <formula>AF8</formula>
    </cfRule>
    <cfRule type="expression" dxfId="834" priority="516" stopIfTrue="1">
      <formula>$R$5=9</formula>
    </cfRule>
  </conditionalFormatting>
  <conditionalFormatting sqref="AF8">
    <cfRule type="cellIs" dxfId="833" priority="517" stopIfTrue="1" operator="notEqual">
      <formula>U20</formula>
    </cfRule>
    <cfRule type="expression" dxfId="832" priority="518" stopIfTrue="1">
      <formula>$R$5=9</formula>
    </cfRule>
  </conditionalFormatting>
  <conditionalFormatting sqref="AG8">
    <cfRule type="cellIs" dxfId="831" priority="519" stopIfTrue="1" operator="notEqual">
      <formula>T20</formula>
    </cfRule>
    <cfRule type="expression" dxfId="830" priority="520" stopIfTrue="1">
      <formula>$R$5=9</formula>
    </cfRule>
  </conditionalFormatting>
  <conditionalFormatting sqref="R22">
    <cfRule type="cellIs" dxfId="829" priority="521" stopIfTrue="1" operator="notEqual">
      <formula>AI6</formula>
    </cfRule>
    <cfRule type="expression" dxfId="828" priority="522" stopIfTrue="1">
      <formula>$R$5=9</formula>
    </cfRule>
  </conditionalFormatting>
  <conditionalFormatting sqref="S22">
    <cfRule type="cellIs" dxfId="827" priority="523" stopIfTrue="1" operator="notEqual">
      <formula>AH6</formula>
    </cfRule>
    <cfRule type="expression" dxfId="826" priority="524" stopIfTrue="1">
      <formula>$R$5=9</formula>
    </cfRule>
  </conditionalFormatting>
  <conditionalFormatting sqref="AH6">
    <cfRule type="cellIs" dxfId="825" priority="525" stopIfTrue="1" operator="notEqual">
      <formula>S22</formula>
    </cfRule>
    <cfRule type="expression" dxfId="824" priority="526" stopIfTrue="1">
      <formula>$R$5=9</formula>
    </cfRule>
  </conditionalFormatting>
  <conditionalFormatting sqref="AI6">
    <cfRule type="cellIs" dxfId="823" priority="527" stopIfTrue="1" operator="notEqual">
      <formula>R22</formula>
    </cfRule>
    <cfRule type="expression" dxfId="822" priority="528" stopIfTrue="1">
      <formula>$R$5=9</formula>
    </cfRule>
  </conditionalFormatting>
  <conditionalFormatting sqref="S20">
    <cfRule type="cellIs" dxfId="821" priority="529" stopIfTrue="1" operator="notEqual">
      <formula>AF6</formula>
    </cfRule>
    <cfRule type="expression" dxfId="820" priority="530" stopIfTrue="1">
      <formula>$R$5=8</formula>
    </cfRule>
  </conditionalFormatting>
  <conditionalFormatting sqref="U10">
    <cfRule type="cellIs" dxfId="819" priority="531" stopIfTrue="1" operator="notEqual">
      <formula>V8</formula>
    </cfRule>
    <cfRule type="expression" dxfId="818" priority="532" stopIfTrue="1">
      <formula>$R$5=4</formula>
    </cfRule>
  </conditionalFormatting>
  <conditionalFormatting sqref="W12">
    <cfRule type="cellIs" dxfId="817" priority="533" stopIfTrue="1" operator="notEqual">
      <formula>X10</formula>
    </cfRule>
    <cfRule type="expression" dxfId="816" priority="534" stopIfTrue="1">
      <formula>$R$5=6</formula>
    </cfRule>
  </conditionalFormatting>
  <conditionalFormatting sqref="Y14">
    <cfRule type="cellIs" dxfId="815" priority="535" stopIfTrue="1" operator="notEqual">
      <formula>Z12</formula>
    </cfRule>
    <cfRule type="expression" dxfId="814" priority="536" stopIfTrue="1">
      <formula>$R$5=8</formula>
    </cfRule>
  </conditionalFormatting>
  <conditionalFormatting sqref="R10">
    <cfRule type="cellIs" dxfId="813" priority="537" stopIfTrue="1" operator="notEqual">
      <formula>W6</formula>
    </cfRule>
    <cfRule type="expression" dxfId="812" priority="538" stopIfTrue="1">
      <formula>$R$5=3</formula>
    </cfRule>
  </conditionalFormatting>
  <conditionalFormatting sqref="X6">
    <cfRule type="cellIs" dxfId="811" priority="539" stopIfTrue="1" operator="notEqual">
      <formula>S12</formula>
    </cfRule>
    <cfRule type="expression" dxfId="810" priority="540" stopIfTrue="1">
      <formula>$R$5=4</formula>
    </cfRule>
  </conditionalFormatting>
  <conditionalFormatting sqref="V8">
    <cfRule type="cellIs" dxfId="809" priority="541" stopIfTrue="1" operator="notEqual">
      <formula>U10</formula>
    </cfRule>
    <cfRule type="expression" dxfId="808" priority="542" stopIfTrue="1">
      <formula>$R$5=4</formula>
    </cfRule>
  </conditionalFormatting>
  <conditionalFormatting sqref="AB14">
    <cfRule type="cellIs" dxfId="807" priority="543" stopIfTrue="1" operator="notEqual">
      <formula>AA16</formula>
    </cfRule>
    <cfRule type="expression" dxfId="806" priority="544" stopIfTrue="1">
      <formula>$R$5=10</formula>
    </cfRule>
  </conditionalFormatting>
  <conditionalFormatting sqref="AC14">
    <cfRule type="cellIs" dxfId="805" priority="545" stopIfTrue="1" operator="notEqual">
      <formula>Z16</formula>
    </cfRule>
    <cfRule type="expression" dxfId="804" priority="546" stopIfTrue="1">
      <formula>$R$5=10</formula>
    </cfRule>
  </conditionalFormatting>
  <conditionalFormatting sqref="Z16">
    <cfRule type="cellIs" dxfId="803" priority="547" stopIfTrue="1" operator="notEqual">
      <formula>AC14</formula>
    </cfRule>
    <cfRule type="expression" dxfId="802" priority="548" stopIfTrue="1">
      <formula>$R$5=10</formula>
    </cfRule>
  </conditionalFormatting>
  <conditionalFormatting sqref="AA16">
    <cfRule type="cellIs" dxfId="801" priority="549" stopIfTrue="1" operator="notEqual">
      <formula>AB14</formula>
    </cfRule>
    <cfRule type="expression" dxfId="800" priority="550" stopIfTrue="1">
      <formula>$R$5=10</formula>
    </cfRule>
  </conditionalFormatting>
  <conditionalFormatting sqref="AJ6">
    <cfRule type="cellIs" dxfId="799" priority="551" stopIfTrue="1" operator="notEqual">
      <formula>S24</formula>
    </cfRule>
    <cfRule type="expression" dxfId="798" priority="552" stopIfTrue="1">
      <formula>$R$5=10</formula>
    </cfRule>
  </conditionalFormatting>
  <conditionalFormatting sqref="AK6">
    <cfRule type="cellIs" dxfId="797" priority="553" stopIfTrue="1" operator="notEqual">
      <formula>R24</formula>
    </cfRule>
    <cfRule type="expression" dxfId="796" priority="554" stopIfTrue="1">
      <formula>$R$5=10</formula>
    </cfRule>
  </conditionalFormatting>
  <conditionalFormatting sqref="R24">
    <cfRule type="cellIs" dxfId="795" priority="555" stopIfTrue="1" operator="notEqual">
      <formula>AK6</formula>
    </cfRule>
    <cfRule type="expression" dxfId="794" priority="556" stopIfTrue="1">
      <formula>$R$5=10</formula>
    </cfRule>
  </conditionalFormatting>
  <conditionalFormatting sqref="AH8">
    <cfRule type="cellIs" dxfId="793" priority="557" stopIfTrue="1" operator="notEqual">
      <formula>U22</formula>
    </cfRule>
    <cfRule type="expression" dxfId="792" priority="558" stopIfTrue="1">
      <formula>$R$5=10</formula>
    </cfRule>
  </conditionalFormatting>
  <conditionalFormatting sqref="AI8">
    <cfRule type="cellIs" dxfId="791" priority="559" stopIfTrue="1" operator="notEqual">
      <formula>T22</formula>
    </cfRule>
    <cfRule type="expression" dxfId="790" priority="560" stopIfTrue="1">
      <formula>$R$5=10</formula>
    </cfRule>
  </conditionalFormatting>
  <conditionalFormatting sqref="T22">
    <cfRule type="cellIs" dxfId="789" priority="561" stopIfTrue="1" operator="notEqual">
      <formula>AI8</formula>
    </cfRule>
    <cfRule type="expression" dxfId="788" priority="562" stopIfTrue="1">
      <formula>$R$5=10</formula>
    </cfRule>
  </conditionalFormatting>
  <conditionalFormatting sqref="U22">
    <cfRule type="cellIs" dxfId="787" priority="563" stopIfTrue="1" operator="notEqual">
      <formula>AH8</formula>
    </cfRule>
    <cfRule type="expression" dxfId="786" priority="564" stopIfTrue="1">
      <formula>$R$5=10</formula>
    </cfRule>
  </conditionalFormatting>
  <conditionalFormatting sqref="AF10">
    <cfRule type="cellIs" dxfId="785" priority="565" stopIfTrue="1" operator="notEqual">
      <formula>W20</formula>
    </cfRule>
    <cfRule type="expression" dxfId="784" priority="566" stopIfTrue="1">
      <formula>$R$5=10</formula>
    </cfRule>
  </conditionalFormatting>
  <conditionalFormatting sqref="AG10">
    <cfRule type="cellIs" dxfId="783" priority="567" stopIfTrue="1" operator="notEqual">
      <formula>V20</formula>
    </cfRule>
    <cfRule type="expression" dxfId="782" priority="568" stopIfTrue="1">
      <formula>$R$5=10</formula>
    </cfRule>
  </conditionalFormatting>
  <conditionalFormatting sqref="V20">
    <cfRule type="cellIs" dxfId="781" priority="569" stopIfTrue="1" operator="notEqual">
      <formula>AG10</formula>
    </cfRule>
    <cfRule type="expression" dxfId="780" priority="570" stopIfTrue="1">
      <formula>$R$5=10</formula>
    </cfRule>
  </conditionalFormatting>
  <conditionalFormatting sqref="W20">
    <cfRule type="cellIs" dxfId="779" priority="571" stopIfTrue="1" operator="notEqual">
      <formula>AF10</formula>
    </cfRule>
    <cfRule type="expression" dxfId="778" priority="572" stopIfTrue="1">
      <formula>$R$5=10</formula>
    </cfRule>
  </conditionalFormatting>
  <conditionalFormatting sqref="AD12 AV30">
    <cfRule type="cellIs" dxfId="777" priority="573" stopIfTrue="1" operator="notEqual">
      <formula>Y18</formula>
    </cfRule>
    <cfRule type="expression" dxfId="776" priority="574" stopIfTrue="1">
      <formula>$R$5=10</formula>
    </cfRule>
  </conditionalFormatting>
  <conditionalFormatting sqref="AE12 AW30">
    <cfRule type="cellIs" dxfId="775" priority="575" stopIfTrue="1" operator="notEqual">
      <formula>X18</formula>
    </cfRule>
    <cfRule type="expression" dxfId="774" priority="576" stopIfTrue="1">
      <formula>$R$5=10</formula>
    </cfRule>
  </conditionalFormatting>
  <conditionalFormatting sqref="X18 AP36">
    <cfRule type="cellIs" dxfId="773" priority="577" stopIfTrue="1" operator="notEqual">
      <formula>AE12</formula>
    </cfRule>
    <cfRule type="expression" dxfId="772" priority="578" stopIfTrue="1">
      <formula>$R$5=10</formula>
    </cfRule>
  </conditionalFormatting>
  <conditionalFormatting sqref="Y18 AQ36">
    <cfRule type="cellIs" dxfId="771" priority="579" stopIfTrue="1" operator="notEqual">
      <formula>AD12</formula>
    </cfRule>
    <cfRule type="expression" dxfId="770" priority="580" stopIfTrue="1">
      <formula>$R$5=10</formula>
    </cfRule>
  </conditionalFormatting>
  <conditionalFormatting sqref="AH10">
    <cfRule type="cellIs" dxfId="769" priority="581" stopIfTrue="1" operator="notEqual">
      <formula>W22</formula>
    </cfRule>
    <cfRule type="expression" dxfId="768" priority="582" stopIfTrue="1">
      <formula>$R$5=11</formula>
    </cfRule>
  </conditionalFormatting>
  <conditionalFormatting sqref="V22">
    <cfRule type="cellIs" dxfId="767" priority="583" stopIfTrue="1" operator="notEqual">
      <formula>AI10</formula>
    </cfRule>
    <cfRule type="expression" dxfId="766" priority="584" stopIfTrue="1">
      <formula>$R$5=11</formula>
    </cfRule>
  </conditionalFormatting>
  <conditionalFormatting sqref="W22">
    <cfRule type="cellIs" dxfId="765" priority="585" stopIfTrue="1" operator="notEqual">
      <formula>AH10</formula>
    </cfRule>
    <cfRule type="expression" dxfId="764" priority="586" stopIfTrue="1">
      <formula>$R$5=11</formula>
    </cfRule>
  </conditionalFormatting>
  <conditionalFormatting sqref="AD14">
    <cfRule type="cellIs" dxfId="763" priority="587" stopIfTrue="1" operator="notEqual">
      <formula>AA18</formula>
    </cfRule>
    <cfRule type="expression" dxfId="762" priority="588" stopIfTrue="1">
      <formula>$R$5=11</formula>
    </cfRule>
  </conditionalFormatting>
  <conditionalFormatting sqref="AE14">
    <cfRule type="cellIs" dxfId="761" priority="589" stopIfTrue="1" operator="notEqual">
      <formula>Z18</formula>
    </cfRule>
    <cfRule type="expression" dxfId="760" priority="590" stopIfTrue="1">
      <formula>$R$5=11</formula>
    </cfRule>
  </conditionalFormatting>
  <conditionalFormatting sqref="Z18">
    <cfRule type="cellIs" dxfId="759" priority="591" stopIfTrue="1" operator="notEqual">
      <formula>AE14</formula>
    </cfRule>
    <cfRule type="expression" dxfId="758" priority="592" stopIfTrue="1">
      <formula>$R$5=11</formula>
    </cfRule>
  </conditionalFormatting>
  <conditionalFormatting sqref="AA18">
    <cfRule type="cellIs" dxfId="757" priority="593" stopIfTrue="1" operator="notEqual">
      <formula>AD14</formula>
    </cfRule>
    <cfRule type="expression" dxfId="756" priority="594" stopIfTrue="1">
      <formula>$R$5=11</formula>
    </cfRule>
  </conditionalFormatting>
  <conditionalFormatting sqref="AF12">
    <cfRule type="cellIs" dxfId="755" priority="595" stopIfTrue="1" operator="notEqual">
      <formula>Y20</formula>
    </cfRule>
    <cfRule type="expression" dxfId="754" priority="596" stopIfTrue="1">
      <formula>$R$5=11</formula>
    </cfRule>
  </conditionalFormatting>
  <conditionalFormatting sqref="AG12">
    <cfRule type="cellIs" dxfId="753" priority="597" stopIfTrue="1" operator="notEqual">
      <formula>X20</formula>
    </cfRule>
    <cfRule type="expression" dxfId="752" priority="598" stopIfTrue="1">
      <formula>$R$5=11</formula>
    </cfRule>
  </conditionalFormatting>
  <conditionalFormatting sqref="X20">
    <cfRule type="cellIs" dxfId="751" priority="599" stopIfTrue="1" operator="notEqual">
      <formula>AG12</formula>
    </cfRule>
    <cfRule type="expression" dxfId="750" priority="600" stopIfTrue="1">
      <formula>$R$5=11</formula>
    </cfRule>
  </conditionalFormatting>
  <conditionalFormatting sqref="Y20">
    <cfRule type="cellIs" dxfId="749" priority="601" stopIfTrue="1" operator="notEqual">
      <formula>AF12</formula>
    </cfRule>
    <cfRule type="expression" dxfId="748" priority="602" stopIfTrue="1">
      <formula>$R$5=11</formula>
    </cfRule>
  </conditionalFormatting>
  <conditionalFormatting sqref="AI10">
    <cfRule type="cellIs" dxfId="747" priority="603" stopIfTrue="1" operator="notEqual">
      <formula>V22</formula>
    </cfRule>
    <cfRule type="expression" dxfId="746" priority="604" stopIfTrue="1">
      <formula>$R$5=11</formula>
    </cfRule>
  </conditionalFormatting>
  <conditionalFormatting sqref="T24">
    <cfRule type="cellIs" dxfId="745" priority="605" stopIfTrue="1" operator="notEqual">
      <formula>AK8</formula>
    </cfRule>
    <cfRule type="expression" dxfId="744" priority="606" stopIfTrue="1">
      <formula>$R$5=11</formula>
    </cfRule>
  </conditionalFormatting>
  <conditionalFormatting sqref="U24">
    <cfRule type="cellIs" dxfId="743" priority="607" stopIfTrue="1" operator="notEqual">
      <formula>AJ8</formula>
    </cfRule>
    <cfRule type="expression" dxfId="742" priority="608" stopIfTrue="1">
      <formula>$R$5=11</formula>
    </cfRule>
  </conditionalFormatting>
  <conditionalFormatting sqref="AJ8">
    <cfRule type="cellIs" dxfId="741" priority="609" stopIfTrue="1" operator="notEqual">
      <formula>U24</formula>
    </cfRule>
    <cfRule type="expression" dxfId="740" priority="610" stopIfTrue="1">
      <formula>$R$5=11</formula>
    </cfRule>
  </conditionalFormatting>
  <conditionalFormatting sqref="AK8">
    <cfRule type="cellIs" dxfId="739" priority="611" stopIfTrue="1" operator="notEqual">
      <formula>T24</formula>
    </cfRule>
    <cfRule type="expression" dxfId="738" priority="612" stopIfTrue="1">
      <formula>$R$5=11</formula>
    </cfRule>
  </conditionalFormatting>
  <conditionalFormatting sqref="AL6 AV16">
    <cfRule type="cellIs" dxfId="737" priority="613" stopIfTrue="1" operator="notEqual">
      <formula>S26</formula>
    </cfRule>
    <cfRule type="expression" dxfId="736" priority="614" stopIfTrue="1">
      <formula>$R$5=11</formula>
    </cfRule>
  </conditionalFormatting>
  <conditionalFormatting sqref="AM6 AW16">
    <cfRule type="cellIs" dxfId="735" priority="615" stopIfTrue="1" operator="notEqual">
      <formula>R26</formula>
    </cfRule>
    <cfRule type="expression" dxfId="734" priority="616" stopIfTrue="1">
      <formula>$R$5=11</formula>
    </cfRule>
  </conditionalFormatting>
  <conditionalFormatting sqref="R26 AB36">
    <cfRule type="cellIs" dxfId="733" priority="617" stopIfTrue="1" operator="notEqual">
      <formula>AM6</formula>
    </cfRule>
    <cfRule type="expression" dxfId="732" priority="618" stopIfTrue="1">
      <formula>$R$5=11</formula>
    </cfRule>
  </conditionalFormatting>
  <conditionalFormatting sqref="S26 AC36">
    <cfRule type="cellIs" dxfId="731" priority="619" stopIfTrue="1" operator="notEqual">
      <formula>AL6</formula>
    </cfRule>
    <cfRule type="expression" dxfId="730" priority="620" stopIfTrue="1">
      <formula>$R$5=11</formula>
    </cfRule>
  </conditionalFormatting>
  <conditionalFormatting sqref="U34">
    <cfRule type="cellIs" dxfId="729" priority="621" stopIfTrue="1" operator="notEqual">
      <formula>AT8</formula>
    </cfRule>
    <cfRule type="expression" dxfId="728" priority="622" stopIfTrue="1">
      <formula>$R$5=1</formula>
    </cfRule>
  </conditionalFormatting>
  <conditionalFormatting sqref="T34">
    <cfRule type="cellIs" dxfId="727" priority="623" stopIfTrue="1" operator="notEqual">
      <formula>AU8</formula>
    </cfRule>
    <cfRule type="expression" dxfId="726" priority="624" stopIfTrue="1">
      <formula>$R$5=1</formula>
    </cfRule>
  </conditionalFormatting>
  <conditionalFormatting sqref="AT8">
    <cfRule type="cellIs" dxfId="725" priority="625" stopIfTrue="1" operator="notEqual">
      <formula>U34</formula>
    </cfRule>
    <cfRule type="expression" dxfId="724" priority="626" stopIfTrue="1">
      <formula>$R$5=1</formula>
    </cfRule>
  </conditionalFormatting>
  <conditionalFormatting sqref="AU8">
    <cfRule type="cellIs" dxfId="723" priority="627" stopIfTrue="1" operator="notEqual">
      <formula>T34</formula>
    </cfRule>
    <cfRule type="expression" dxfId="722" priority="628" stopIfTrue="1">
      <formula>$R$5=1</formula>
    </cfRule>
  </conditionalFormatting>
  <conditionalFormatting sqref="W32">
    <cfRule type="cellIs" dxfId="721" priority="629" stopIfTrue="1" operator="notEqual">
      <formula>AR10</formula>
    </cfRule>
    <cfRule type="expression" dxfId="720" priority="630" stopIfTrue="1">
      <formula>$R$5=1</formula>
    </cfRule>
  </conditionalFormatting>
  <conditionalFormatting sqref="V32">
    <cfRule type="cellIs" dxfId="719" priority="631" stopIfTrue="1" operator="notEqual">
      <formula>AS10</formula>
    </cfRule>
    <cfRule type="expression" dxfId="718" priority="632" stopIfTrue="1">
      <formula>$R$5=1</formula>
    </cfRule>
  </conditionalFormatting>
  <conditionalFormatting sqref="AP12">
    <cfRule type="cellIs" dxfId="717" priority="633" stopIfTrue="1" operator="notEqual">
      <formula>Y30</formula>
    </cfRule>
    <cfRule type="expression" dxfId="716" priority="634" stopIfTrue="1">
      <formula>$R$5=1</formula>
    </cfRule>
  </conditionalFormatting>
  <conditionalFormatting sqref="AQ12">
    <cfRule type="cellIs" dxfId="715" priority="635" stopIfTrue="1" operator="notEqual">
      <formula>X30</formula>
    </cfRule>
    <cfRule type="expression" dxfId="714" priority="636" stopIfTrue="1">
      <formula>$R$5=1</formula>
    </cfRule>
  </conditionalFormatting>
  <conditionalFormatting sqref="X30">
    <cfRule type="cellIs" dxfId="713" priority="637" stopIfTrue="1" operator="notEqual">
      <formula>AQ12</formula>
    </cfRule>
    <cfRule type="expression" dxfId="712" priority="638" stopIfTrue="1">
      <formula>$R$5=1</formula>
    </cfRule>
  </conditionalFormatting>
  <conditionalFormatting sqref="Y30">
    <cfRule type="cellIs" dxfId="711" priority="639" stopIfTrue="1" operator="notEqual">
      <formula>AP12</formula>
    </cfRule>
    <cfRule type="expression" dxfId="710" priority="640" stopIfTrue="1">
      <formula>$R$5=1</formula>
    </cfRule>
  </conditionalFormatting>
  <conditionalFormatting sqref="Z28">
    <cfRule type="cellIs" dxfId="709" priority="641" stopIfTrue="1" operator="notEqual">
      <formula>AO14</formula>
    </cfRule>
    <cfRule type="expression" dxfId="708" priority="642" stopIfTrue="1">
      <formula>$R$5=1</formula>
    </cfRule>
  </conditionalFormatting>
  <conditionalFormatting sqref="AA28">
    <cfRule type="cellIs" dxfId="707" priority="643" stopIfTrue="1" operator="notEqual">
      <formula>AN14</formula>
    </cfRule>
    <cfRule type="expression" dxfId="706" priority="644" stopIfTrue="1">
      <formula>$R$5=1</formula>
    </cfRule>
  </conditionalFormatting>
  <conditionalFormatting sqref="AB26">
    <cfRule type="cellIs" dxfId="705" priority="645" stopIfTrue="1" operator="notEqual">
      <formula>AM16</formula>
    </cfRule>
    <cfRule type="expression" dxfId="704" priority="646" stopIfTrue="1">
      <formula>$R$5=1</formula>
    </cfRule>
  </conditionalFormatting>
  <conditionalFormatting sqref="AC26">
    <cfRule type="cellIs" dxfId="703" priority="647" stopIfTrue="1" operator="notEqual">
      <formula>AL16</formula>
    </cfRule>
    <cfRule type="expression" dxfId="702" priority="648" stopIfTrue="1">
      <formula>$R$5=1</formula>
    </cfRule>
  </conditionalFormatting>
  <conditionalFormatting sqref="AD24">
    <cfRule type="cellIs" dxfId="701" priority="649" stopIfTrue="1" operator="notEqual">
      <formula>AK18</formula>
    </cfRule>
    <cfRule type="expression" dxfId="700" priority="650" stopIfTrue="1">
      <formula>$R$5=1</formula>
    </cfRule>
  </conditionalFormatting>
  <conditionalFormatting sqref="AE24">
    <cfRule type="cellIs" dxfId="699" priority="651" stopIfTrue="1" operator="notEqual">
      <formula>AJ18</formula>
    </cfRule>
    <cfRule type="expression" dxfId="698" priority="652" stopIfTrue="1">
      <formula>$R$5=1</formula>
    </cfRule>
  </conditionalFormatting>
  <conditionalFormatting sqref="AF22">
    <cfRule type="cellIs" dxfId="697" priority="653" stopIfTrue="1" operator="notEqual">
      <formula>AI20</formula>
    </cfRule>
    <cfRule type="expression" dxfId="696" priority="654" stopIfTrue="1">
      <formula>$R$5=1</formula>
    </cfRule>
  </conditionalFormatting>
  <conditionalFormatting sqref="AG22">
    <cfRule type="cellIs" dxfId="695" priority="655" stopIfTrue="1" operator="notEqual">
      <formula>AH20</formula>
    </cfRule>
    <cfRule type="expression" dxfId="694" priority="656" stopIfTrue="1">
      <formula>$R$5=1</formula>
    </cfRule>
  </conditionalFormatting>
  <conditionalFormatting sqref="AH20">
    <cfRule type="cellIs" dxfId="693" priority="657" stopIfTrue="1" operator="notEqual">
      <formula>AG22</formula>
    </cfRule>
    <cfRule type="expression" dxfId="692" priority="658" stopIfTrue="1">
      <formula>$R$5=1</formula>
    </cfRule>
  </conditionalFormatting>
  <conditionalFormatting sqref="AI20">
    <cfRule type="cellIs" dxfId="691" priority="659" stopIfTrue="1" operator="notEqual">
      <formula>AF22</formula>
    </cfRule>
    <cfRule type="expression" dxfId="690" priority="660" stopIfTrue="1">
      <formula>$R$5=1</formula>
    </cfRule>
  </conditionalFormatting>
  <conditionalFormatting sqref="AJ18">
    <cfRule type="cellIs" dxfId="689" priority="661" stopIfTrue="1" operator="notEqual">
      <formula>AE24</formula>
    </cfRule>
    <cfRule type="expression" dxfId="688" priority="662" stopIfTrue="1">
      <formula>$R$5=1</formula>
    </cfRule>
  </conditionalFormatting>
  <conditionalFormatting sqref="AK18">
    <cfRule type="cellIs" dxfId="687" priority="663" stopIfTrue="1" operator="notEqual">
      <formula>AD24</formula>
    </cfRule>
    <cfRule type="expression" dxfId="686" priority="664" stopIfTrue="1">
      <formula>$R$5=1</formula>
    </cfRule>
  </conditionalFormatting>
  <conditionalFormatting sqref="AL16">
    <cfRule type="cellIs" dxfId="685" priority="665" stopIfTrue="1" operator="notEqual">
      <formula>AC26</formula>
    </cfRule>
    <cfRule type="expression" dxfId="684" priority="666" stopIfTrue="1">
      <formula>$R$5=1</formula>
    </cfRule>
  </conditionalFormatting>
  <conditionalFormatting sqref="AM16">
    <cfRule type="cellIs" dxfId="683" priority="667" stopIfTrue="1" operator="notEqual">
      <formula>AB26</formula>
    </cfRule>
    <cfRule type="expression" dxfId="682" priority="668" stopIfTrue="1">
      <formula>$R$5=1</formula>
    </cfRule>
  </conditionalFormatting>
  <conditionalFormatting sqref="AO14">
    <cfRule type="cellIs" dxfId="681" priority="669" stopIfTrue="1" operator="notEqual">
      <formula>Z28</formula>
    </cfRule>
    <cfRule type="expression" dxfId="680" priority="670" stopIfTrue="1">
      <formula>$R$5=1</formula>
    </cfRule>
  </conditionalFormatting>
  <conditionalFormatting sqref="AB28">
    <cfRule type="cellIs" dxfId="679" priority="671" stopIfTrue="1" operator="notEqual">
      <formula>AO16</formula>
    </cfRule>
    <cfRule type="expression" dxfId="678" priority="672" stopIfTrue="1">
      <formula>$R$5=2</formula>
    </cfRule>
  </conditionalFormatting>
  <conditionalFormatting sqref="AC28">
    <cfRule type="cellIs" dxfId="677" priority="673" stopIfTrue="1" operator="notEqual">
      <formula>AN16</formula>
    </cfRule>
    <cfRule type="expression" dxfId="676" priority="674" stopIfTrue="1">
      <formula>$R$5=2</formula>
    </cfRule>
  </conditionalFormatting>
  <conditionalFormatting sqref="AN16">
    <cfRule type="cellIs" dxfId="675" priority="675" stopIfTrue="1" operator="notEqual">
      <formula>AC28</formula>
    </cfRule>
    <cfRule type="expression" dxfId="674" priority="676" stopIfTrue="1">
      <formula>$R$5=2</formula>
    </cfRule>
  </conditionalFormatting>
  <conditionalFormatting sqref="AO16">
    <cfRule type="cellIs" dxfId="673" priority="677" stopIfTrue="1" operator="notEqual">
      <formula>AB28</formula>
    </cfRule>
    <cfRule type="expression" dxfId="672" priority="678" stopIfTrue="1">
      <formula>$R$5=2</formula>
    </cfRule>
  </conditionalFormatting>
  <conditionalFormatting sqref="AJ20">
    <cfRule type="cellIs" dxfId="671" priority="679" stopIfTrue="1" operator="notEqual">
      <formula>AG24</formula>
    </cfRule>
    <cfRule type="expression" dxfId="670" priority="680" stopIfTrue="1">
      <formula>$R$5=2</formula>
    </cfRule>
  </conditionalFormatting>
  <conditionalFormatting sqref="AK20">
    <cfRule type="cellIs" dxfId="669" priority="681" stopIfTrue="1" operator="notEqual">
      <formula>AF24</formula>
    </cfRule>
    <cfRule type="expression" dxfId="668" priority="682" stopIfTrue="1">
      <formula>$R$5=2</formula>
    </cfRule>
  </conditionalFormatting>
  <conditionalFormatting sqref="AF24">
    <cfRule type="cellIs" dxfId="667" priority="683" stopIfTrue="1" operator="notEqual">
      <formula>AK20</formula>
    </cfRule>
    <cfRule type="expression" dxfId="666" priority="684" stopIfTrue="1">
      <formula>$R$5=2</formula>
    </cfRule>
  </conditionalFormatting>
  <conditionalFormatting sqref="AG24">
    <cfRule type="cellIs" dxfId="665" priority="685" stopIfTrue="1" operator="notEqual">
      <formula>AJ20</formula>
    </cfRule>
    <cfRule type="expression" dxfId="664" priority="686" stopIfTrue="1">
      <formula>$R$5=2</formula>
    </cfRule>
  </conditionalFormatting>
  <conditionalFormatting sqref="AD26">
    <cfRule type="cellIs" dxfId="663" priority="687" stopIfTrue="1" operator="notEqual">
      <formula>AM18</formula>
    </cfRule>
    <cfRule type="expression" dxfId="662" priority="688" stopIfTrue="1">
      <formula>$R$5=2</formula>
    </cfRule>
  </conditionalFormatting>
  <conditionalFormatting sqref="AE26">
    <cfRule type="cellIs" dxfId="661" priority="689" stopIfTrue="1" operator="notEqual">
      <formula>AL18</formula>
    </cfRule>
    <cfRule type="expression" dxfId="660" priority="690" stopIfTrue="1">
      <formula>$R$5=2</formula>
    </cfRule>
  </conditionalFormatting>
  <conditionalFormatting sqref="AL18">
    <cfRule type="cellIs" dxfId="659" priority="691" stopIfTrue="1" operator="notEqual">
      <formula>AE26</formula>
    </cfRule>
    <cfRule type="expression" dxfId="658" priority="692" stopIfTrue="1">
      <formula>$R$5=2</formula>
    </cfRule>
  </conditionalFormatting>
  <conditionalFormatting sqref="AM18">
    <cfRule type="cellIs" dxfId="657" priority="693" stopIfTrue="1" operator="notEqual">
      <formula>AD26</formula>
    </cfRule>
    <cfRule type="expression" dxfId="656" priority="694" stopIfTrue="1">
      <formula>$R$5=2</formula>
    </cfRule>
  </conditionalFormatting>
  <conditionalFormatting sqref="Z30">
    <cfRule type="cellIs" dxfId="655" priority="695" stopIfTrue="1" operator="notEqual">
      <formula>AQ14</formula>
    </cfRule>
    <cfRule type="expression" dxfId="654" priority="696" stopIfTrue="1">
      <formula>$R$5=2</formula>
    </cfRule>
  </conditionalFormatting>
  <conditionalFormatting sqref="AA30">
    <cfRule type="cellIs" dxfId="653" priority="697" stopIfTrue="1" operator="notEqual">
      <formula>AP14</formula>
    </cfRule>
    <cfRule type="expression" dxfId="652" priority="698" stopIfTrue="1">
      <formula>$R$5=2</formula>
    </cfRule>
  </conditionalFormatting>
  <conditionalFormatting sqref="AP14">
    <cfRule type="cellIs" dxfId="651" priority="699" stopIfTrue="1" operator="notEqual">
      <formula>AA30</formula>
    </cfRule>
    <cfRule type="expression" dxfId="650" priority="700" stopIfTrue="1">
      <formula>$R$5=2</formula>
    </cfRule>
  </conditionalFormatting>
  <conditionalFormatting sqref="AQ14">
    <cfRule type="cellIs" dxfId="649" priority="701" stopIfTrue="1" operator="notEqual">
      <formula>Z30</formula>
    </cfRule>
    <cfRule type="expression" dxfId="648" priority="702" stopIfTrue="1">
      <formula>$R$5=2</formula>
    </cfRule>
  </conditionalFormatting>
  <conditionalFormatting sqref="X32">
    <cfRule type="cellIs" dxfId="647" priority="703" stopIfTrue="1" operator="notEqual">
      <formula>AS12</formula>
    </cfRule>
    <cfRule type="expression" dxfId="646" priority="704" stopIfTrue="1">
      <formula>$R$5=2</formula>
    </cfRule>
  </conditionalFormatting>
  <conditionalFormatting sqref="Y32">
    <cfRule type="cellIs" dxfId="645" priority="705" stopIfTrue="1" operator="notEqual">
      <formula>AR12</formula>
    </cfRule>
    <cfRule type="expression" dxfId="644" priority="706" stopIfTrue="1">
      <formula>$R$5=2</formula>
    </cfRule>
  </conditionalFormatting>
  <conditionalFormatting sqref="AR12">
    <cfRule type="cellIs" dxfId="643" priority="707" stopIfTrue="1" operator="notEqual">
      <formula>Y32</formula>
    </cfRule>
    <cfRule type="expression" dxfId="642" priority="708" stopIfTrue="1">
      <formula>$R$5=2</formula>
    </cfRule>
  </conditionalFormatting>
  <conditionalFormatting sqref="AS12">
    <cfRule type="cellIs" dxfId="641" priority="709" stopIfTrue="1" operator="notEqual">
      <formula>X32</formula>
    </cfRule>
    <cfRule type="expression" dxfId="640" priority="710" stopIfTrue="1">
      <formula>$R$5=2</formula>
    </cfRule>
  </conditionalFormatting>
  <conditionalFormatting sqref="AN14">
    <cfRule type="cellIs" dxfId="639" priority="711" stopIfTrue="1" operator="notEqual">
      <formula>AA28</formula>
    </cfRule>
    <cfRule type="expression" dxfId="638" priority="712" stopIfTrue="1">
      <formula>$R$5=1</formula>
    </cfRule>
  </conditionalFormatting>
  <conditionalFormatting sqref="AR14">
    <cfRule type="cellIs" dxfId="637" priority="713" stopIfTrue="1" operator="notEqual">
      <formula>AA32</formula>
    </cfRule>
    <cfRule type="expression" dxfId="636" priority="714" stopIfTrue="1">
      <formula>$R$5=3</formula>
    </cfRule>
  </conditionalFormatting>
  <conditionalFormatting sqref="AS14">
    <cfRule type="cellIs" dxfId="635" priority="715" stopIfTrue="1" operator="notEqual">
      <formula>Z32</formula>
    </cfRule>
    <cfRule type="expression" dxfId="634" priority="716" stopIfTrue="1">
      <formula>$R$5=3</formula>
    </cfRule>
  </conditionalFormatting>
  <conditionalFormatting sqref="Z32">
    <cfRule type="cellIs" dxfId="633" priority="717" stopIfTrue="1" operator="notEqual">
      <formula>AS14</formula>
    </cfRule>
    <cfRule type="expression" dxfId="632" priority="718" stopIfTrue="1">
      <formula>$R$5=3</formula>
    </cfRule>
  </conditionalFormatting>
  <conditionalFormatting sqref="AA32">
    <cfRule type="cellIs" dxfId="631" priority="719" stopIfTrue="1" operator="notEqual">
      <formula>AR14</formula>
    </cfRule>
    <cfRule type="expression" dxfId="630" priority="720" stopIfTrue="1">
      <formula>$R$5=3</formula>
    </cfRule>
  </conditionalFormatting>
  <conditionalFormatting sqref="AP16">
    <cfRule type="cellIs" dxfId="629" priority="721" stopIfTrue="1" operator="notEqual">
      <formula>AC30</formula>
    </cfRule>
    <cfRule type="expression" dxfId="628" priority="722" stopIfTrue="1">
      <formula>$R$5=3</formula>
    </cfRule>
  </conditionalFormatting>
  <conditionalFormatting sqref="AQ16">
    <cfRule type="cellIs" dxfId="627" priority="723" stopIfTrue="1" operator="notEqual">
      <formula>AB30</formula>
    </cfRule>
    <cfRule type="expression" dxfId="626" priority="724" stopIfTrue="1">
      <formula>$R$5=3</formula>
    </cfRule>
  </conditionalFormatting>
  <conditionalFormatting sqref="AB30">
    <cfRule type="cellIs" dxfId="625" priority="725" stopIfTrue="1" operator="notEqual">
      <formula>AQ16</formula>
    </cfRule>
    <cfRule type="expression" dxfId="624" priority="726" stopIfTrue="1">
      <formula>$R$5=3</formula>
    </cfRule>
  </conditionalFormatting>
  <conditionalFormatting sqref="AC30">
    <cfRule type="cellIs" dxfId="623" priority="727" stopIfTrue="1" operator="notEqual">
      <formula>AP16</formula>
    </cfRule>
    <cfRule type="expression" dxfId="622" priority="728" stopIfTrue="1">
      <formula>$R$5=3</formula>
    </cfRule>
  </conditionalFormatting>
  <conditionalFormatting sqref="AN18">
    <cfRule type="cellIs" dxfId="621" priority="729" stopIfTrue="1" operator="notEqual">
      <formula>AE28</formula>
    </cfRule>
    <cfRule type="expression" dxfId="620" priority="730" stopIfTrue="1">
      <formula>$R$5=3</formula>
    </cfRule>
  </conditionalFormatting>
  <conditionalFormatting sqref="AO18">
    <cfRule type="cellIs" dxfId="619" priority="731" stopIfTrue="1" operator="notEqual">
      <formula>AD28</formula>
    </cfRule>
    <cfRule type="expression" dxfId="618" priority="732" stopIfTrue="1">
      <formula>$R$5=3</formula>
    </cfRule>
  </conditionalFormatting>
  <conditionalFormatting sqref="AD28">
    <cfRule type="cellIs" dxfId="617" priority="733" stopIfTrue="1" operator="notEqual">
      <formula>AO18</formula>
    </cfRule>
    <cfRule type="expression" dxfId="616" priority="734" stopIfTrue="1">
      <formula>$R$5=3</formula>
    </cfRule>
  </conditionalFormatting>
  <conditionalFormatting sqref="AE28">
    <cfRule type="cellIs" dxfId="615" priority="735" stopIfTrue="1" operator="notEqual">
      <formula>AN18</formula>
    </cfRule>
    <cfRule type="expression" dxfId="614" priority="736" stopIfTrue="1">
      <formula>$R$5=3</formula>
    </cfRule>
  </conditionalFormatting>
  <conditionalFormatting sqref="AL20">
    <cfRule type="cellIs" dxfId="613" priority="737" stopIfTrue="1" operator="notEqual">
      <formula>AG26</formula>
    </cfRule>
    <cfRule type="expression" dxfId="612" priority="738" stopIfTrue="1">
      <formula>$R$5=3</formula>
    </cfRule>
  </conditionalFormatting>
  <conditionalFormatting sqref="AM20">
    <cfRule type="cellIs" dxfId="611" priority="739" stopIfTrue="1" operator="notEqual">
      <formula>AF26</formula>
    </cfRule>
    <cfRule type="expression" dxfId="610" priority="740" stopIfTrue="1">
      <formula>$R$5=3</formula>
    </cfRule>
  </conditionalFormatting>
  <conditionalFormatting sqref="AF26">
    <cfRule type="cellIs" dxfId="609" priority="741" stopIfTrue="1" operator="notEqual">
      <formula>AM20</formula>
    </cfRule>
    <cfRule type="expression" dxfId="608" priority="742" stopIfTrue="1">
      <formula>$R$5=3</formula>
    </cfRule>
  </conditionalFormatting>
  <conditionalFormatting sqref="AG26">
    <cfRule type="cellIs" dxfId="607" priority="743" stopIfTrue="1" operator="notEqual">
      <formula>AL20</formula>
    </cfRule>
    <cfRule type="expression" dxfId="606" priority="744" stopIfTrue="1">
      <formula>$R$5=3</formula>
    </cfRule>
  </conditionalFormatting>
  <conditionalFormatting sqref="AJ22">
    <cfRule type="cellIs" dxfId="605" priority="745" stopIfTrue="1" operator="notEqual">
      <formula>AI24</formula>
    </cfRule>
    <cfRule type="expression" dxfId="604" priority="746" stopIfTrue="1">
      <formula>$R$5=3</formula>
    </cfRule>
  </conditionalFormatting>
  <conditionalFormatting sqref="AK22">
    <cfRule type="cellIs" dxfId="603" priority="747" stopIfTrue="1" operator="notEqual">
      <formula>AH24</formula>
    </cfRule>
    <cfRule type="expression" dxfId="602" priority="748" stopIfTrue="1">
      <formula>$R$5=3</formula>
    </cfRule>
  </conditionalFormatting>
  <conditionalFormatting sqref="AH24">
    <cfRule type="cellIs" dxfId="601" priority="749" stopIfTrue="1" operator="notEqual">
      <formula>AK22</formula>
    </cfRule>
    <cfRule type="expression" dxfId="600" priority="750" stopIfTrue="1">
      <formula>$R$5=3</formula>
    </cfRule>
  </conditionalFormatting>
  <conditionalFormatting sqref="AI24">
    <cfRule type="cellIs" dxfId="599" priority="751" stopIfTrue="1" operator="notEqual">
      <formula>AJ22</formula>
    </cfRule>
    <cfRule type="expression" dxfId="598" priority="752" stopIfTrue="1">
      <formula>$R$5=3</formula>
    </cfRule>
  </conditionalFormatting>
  <conditionalFormatting sqref="AL22">
    <cfRule type="cellIs" dxfId="597" priority="753" stopIfTrue="1" operator="notEqual">
      <formula>AI26</formula>
    </cfRule>
    <cfRule type="expression" dxfId="596" priority="754" stopIfTrue="1">
      <formula>$R$5=4</formula>
    </cfRule>
  </conditionalFormatting>
  <conditionalFormatting sqref="AM22">
    <cfRule type="cellIs" dxfId="595" priority="755" stopIfTrue="1" operator="notEqual">
      <formula>AH26</formula>
    </cfRule>
    <cfRule type="expression" dxfId="594" priority="756" stopIfTrue="1">
      <formula>$R$5=4</formula>
    </cfRule>
  </conditionalFormatting>
  <conditionalFormatting sqref="AH26">
    <cfRule type="cellIs" dxfId="593" priority="757" stopIfTrue="1" operator="notEqual">
      <formula>AM22</formula>
    </cfRule>
    <cfRule type="expression" dxfId="592" priority="758" stopIfTrue="1">
      <formula>$R$5=4</formula>
    </cfRule>
  </conditionalFormatting>
  <conditionalFormatting sqref="AI26">
    <cfRule type="cellIs" dxfId="591" priority="759" stopIfTrue="1" operator="notEqual">
      <formula>AL22</formula>
    </cfRule>
    <cfRule type="expression" dxfId="590" priority="760" stopIfTrue="1">
      <formula>$R$5=4</formula>
    </cfRule>
  </conditionalFormatting>
  <conditionalFormatting sqref="AF28">
    <cfRule type="cellIs" dxfId="589" priority="761" stopIfTrue="1" operator="notEqual">
      <formula>AO20</formula>
    </cfRule>
    <cfRule type="expression" dxfId="588" priority="762" stopIfTrue="1">
      <formula>$R$5=4</formula>
    </cfRule>
  </conditionalFormatting>
  <conditionalFormatting sqref="AG28">
    <cfRule type="cellIs" dxfId="587" priority="763" stopIfTrue="1" operator="notEqual">
      <formula>AN20</formula>
    </cfRule>
    <cfRule type="expression" dxfId="586" priority="764" stopIfTrue="1">
      <formula>$R$5=4</formula>
    </cfRule>
  </conditionalFormatting>
  <conditionalFormatting sqref="AN20">
    <cfRule type="cellIs" dxfId="585" priority="765" stopIfTrue="1" operator="notEqual">
      <formula>AG28</formula>
    </cfRule>
    <cfRule type="expression" dxfId="584" priority="766" stopIfTrue="1">
      <formula>$R$5=4</formula>
    </cfRule>
  </conditionalFormatting>
  <conditionalFormatting sqref="AO20">
    <cfRule type="cellIs" dxfId="583" priority="767" stopIfTrue="1" operator="notEqual">
      <formula>AF28</formula>
    </cfRule>
    <cfRule type="expression" dxfId="582" priority="768" stopIfTrue="1">
      <formula>$R$5=4</formula>
    </cfRule>
  </conditionalFormatting>
  <conditionalFormatting sqref="AJ36 AD30">
    <cfRule type="cellIs" dxfId="581" priority="769" stopIfTrue="1" operator="notEqual">
      <formula>AQ18</formula>
    </cfRule>
    <cfRule type="expression" dxfId="580" priority="770" stopIfTrue="1">
      <formula>$R$5=4</formula>
    </cfRule>
  </conditionalFormatting>
  <conditionalFormatting sqref="AK36 AE30">
    <cfRule type="cellIs" dxfId="579" priority="771" stopIfTrue="1" operator="notEqual">
      <formula>AP18</formula>
    </cfRule>
    <cfRule type="expression" dxfId="578" priority="772" stopIfTrue="1">
      <formula>$R$5=4</formula>
    </cfRule>
  </conditionalFormatting>
  <conditionalFormatting sqref="AV24 AP18">
    <cfRule type="cellIs" dxfId="577" priority="773" stopIfTrue="1" operator="notEqual">
      <formula>AE30</formula>
    </cfRule>
    <cfRule type="expression" dxfId="576" priority="774" stopIfTrue="1">
      <formula>$R$5=4</formula>
    </cfRule>
  </conditionalFormatting>
  <conditionalFormatting sqref="AQ18 AW24">
    <cfRule type="cellIs" dxfId="575" priority="775" stopIfTrue="1" operator="notEqual">
      <formula>AD30</formula>
    </cfRule>
    <cfRule type="expression" dxfId="574" priority="776" stopIfTrue="1">
      <formula>$R$5=4</formula>
    </cfRule>
  </conditionalFormatting>
  <conditionalFormatting sqref="AB32">
    <cfRule type="cellIs" dxfId="573" priority="777" stopIfTrue="1" operator="notEqual">
      <formula>AS16</formula>
    </cfRule>
    <cfRule type="expression" dxfId="572" priority="778" stopIfTrue="1">
      <formula>$R$5=4</formula>
    </cfRule>
  </conditionalFormatting>
  <conditionalFormatting sqref="AC32">
    <cfRule type="cellIs" dxfId="571" priority="779" stopIfTrue="1" operator="notEqual">
      <formula>AR16</formula>
    </cfRule>
    <cfRule type="expression" dxfId="570" priority="780" stopIfTrue="1">
      <formula>$R$5=4</formula>
    </cfRule>
  </conditionalFormatting>
  <conditionalFormatting sqref="AR16">
    <cfRule type="cellIs" dxfId="569" priority="781" stopIfTrue="1" operator="notEqual">
      <formula>AC32</formula>
    </cfRule>
    <cfRule type="expression" dxfId="568" priority="782" stopIfTrue="1">
      <formula>$R$5=4</formula>
    </cfRule>
  </conditionalFormatting>
  <conditionalFormatting sqref="AS16">
    <cfRule type="cellIs" dxfId="567" priority="783" stopIfTrue="1" operator="notEqual">
      <formula>AB32</formula>
    </cfRule>
    <cfRule type="expression" dxfId="566" priority="784" stopIfTrue="1">
      <formula>$R$5=4</formula>
    </cfRule>
  </conditionalFormatting>
  <conditionalFormatting sqref="AR18">
    <cfRule type="cellIs" dxfId="565" priority="785" stopIfTrue="1" operator="notEqual">
      <formula>AE32</formula>
    </cfRule>
    <cfRule type="expression" dxfId="564" priority="786" stopIfTrue="1">
      <formula>$R$5=5</formula>
    </cfRule>
  </conditionalFormatting>
  <conditionalFormatting sqref="AS18">
    <cfRule type="cellIs" dxfId="563" priority="787" stopIfTrue="1" operator="notEqual">
      <formula>AD32</formula>
    </cfRule>
    <cfRule type="expression" dxfId="562" priority="788" stopIfTrue="1">
      <formula>$R$5=5</formula>
    </cfRule>
  </conditionalFormatting>
  <conditionalFormatting sqref="AD32">
    <cfRule type="cellIs" dxfId="561" priority="789" stopIfTrue="1" operator="notEqual">
      <formula>AS18</formula>
    </cfRule>
    <cfRule type="expression" dxfId="560" priority="790" stopIfTrue="1">
      <formula>$R$5=5</formula>
    </cfRule>
  </conditionalFormatting>
  <conditionalFormatting sqref="AE32">
    <cfRule type="cellIs" dxfId="559" priority="791" stopIfTrue="1" operator="notEqual">
      <formula>AR18</formula>
    </cfRule>
    <cfRule type="expression" dxfId="558" priority="792" stopIfTrue="1">
      <formula>$R$5=5</formula>
    </cfRule>
  </conditionalFormatting>
  <conditionalFormatting sqref="AP20">
    <cfRule type="cellIs" dxfId="557" priority="793" stopIfTrue="1" operator="notEqual">
      <formula>AG30</formula>
    </cfRule>
    <cfRule type="expression" dxfId="556" priority="794" stopIfTrue="1">
      <formula>$R$5=5</formula>
    </cfRule>
  </conditionalFormatting>
  <conditionalFormatting sqref="AQ20">
    <cfRule type="cellIs" dxfId="555" priority="795" stopIfTrue="1" operator="notEqual">
      <formula>AF30</formula>
    </cfRule>
    <cfRule type="expression" dxfId="554" priority="796" stopIfTrue="1">
      <formula>$R$5=5</formula>
    </cfRule>
  </conditionalFormatting>
  <conditionalFormatting sqref="AF30">
    <cfRule type="cellIs" dxfId="553" priority="797" stopIfTrue="1" operator="notEqual">
      <formula>AQ20</formula>
    </cfRule>
    <cfRule type="expression" dxfId="552" priority="798" stopIfTrue="1">
      <formula>$R$5=5</formula>
    </cfRule>
  </conditionalFormatting>
  <conditionalFormatting sqref="AG30">
    <cfRule type="cellIs" dxfId="551" priority="799" stopIfTrue="1" operator="notEqual">
      <formula>AP20</formula>
    </cfRule>
    <cfRule type="expression" dxfId="550" priority="800" stopIfTrue="1">
      <formula>$R$5=5</formula>
    </cfRule>
  </conditionalFormatting>
  <conditionalFormatting sqref="AN22">
    <cfRule type="cellIs" dxfId="549" priority="801" stopIfTrue="1" operator="notEqual">
      <formula>AI28</formula>
    </cfRule>
    <cfRule type="expression" dxfId="548" priority="802" stopIfTrue="1">
      <formula>$R$5=5</formula>
    </cfRule>
  </conditionalFormatting>
  <conditionalFormatting sqref="AO22">
    <cfRule type="cellIs" dxfId="547" priority="803" stopIfTrue="1" operator="notEqual">
      <formula>AH28</formula>
    </cfRule>
    <cfRule type="expression" dxfId="546" priority="804" stopIfTrue="1">
      <formula>$R$5=5</formula>
    </cfRule>
  </conditionalFormatting>
  <conditionalFormatting sqref="AH28">
    <cfRule type="cellIs" dxfId="545" priority="805" stopIfTrue="1" operator="notEqual">
      <formula>AO22</formula>
    </cfRule>
    <cfRule type="expression" dxfId="544" priority="806" stopIfTrue="1">
      <formula>$R$5=5</formula>
    </cfRule>
  </conditionalFormatting>
  <conditionalFormatting sqref="AI28">
    <cfRule type="cellIs" dxfId="543" priority="807" stopIfTrue="1" operator="notEqual">
      <formula>AN22</formula>
    </cfRule>
    <cfRule type="expression" dxfId="542" priority="808" stopIfTrue="1">
      <formula>$R$5=5</formula>
    </cfRule>
  </conditionalFormatting>
  <conditionalFormatting sqref="AL24">
    <cfRule type="cellIs" dxfId="541" priority="809" stopIfTrue="1" operator="notEqual">
      <formula>AK26</formula>
    </cfRule>
    <cfRule type="expression" dxfId="540" priority="810" stopIfTrue="1">
      <formula>$R$5=5</formula>
    </cfRule>
  </conditionalFormatting>
  <conditionalFormatting sqref="AM24">
    <cfRule type="cellIs" dxfId="539" priority="811" stopIfTrue="1" operator="notEqual">
      <formula>AJ26</formula>
    </cfRule>
    <cfRule type="expression" dxfId="538" priority="812" stopIfTrue="1">
      <formula>$R$5=5</formula>
    </cfRule>
  </conditionalFormatting>
  <conditionalFormatting sqref="AJ26">
    <cfRule type="cellIs" dxfId="537" priority="813" stopIfTrue="1" operator="notEqual">
      <formula>AM24</formula>
    </cfRule>
    <cfRule type="expression" dxfId="536" priority="814" stopIfTrue="1">
      <formula>$R$5=5</formula>
    </cfRule>
  </conditionalFormatting>
  <conditionalFormatting sqref="AK26">
    <cfRule type="cellIs" dxfId="535" priority="815" stopIfTrue="1" operator="notEqual">
      <formula>AL24</formula>
    </cfRule>
    <cfRule type="expression" dxfId="534" priority="816" stopIfTrue="1">
      <formula>$R$5=5</formula>
    </cfRule>
  </conditionalFormatting>
  <conditionalFormatting sqref="AP22">
    <cfRule type="cellIs" dxfId="533" priority="817" stopIfTrue="1" operator="notEqual">
      <formula>AI30</formula>
    </cfRule>
    <cfRule type="expression" dxfId="532" priority="818" stopIfTrue="1">
      <formula>$R$5=6</formula>
    </cfRule>
  </conditionalFormatting>
  <conditionalFormatting sqref="AQ22">
    <cfRule type="cellIs" dxfId="531" priority="819" stopIfTrue="1" operator="notEqual">
      <formula>AH30</formula>
    </cfRule>
    <cfRule type="expression" dxfId="530" priority="820" stopIfTrue="1">
      <formula>$R$5=6</formula>
    </cfRule>
  </conditionalFormatting>
  <conditionalFormatting sqref="AH30">
    <cfRule type="cellIs" dxfId="529" priority="821" stopIfTrue="1" operator="notEqual">
      <formula>AQ22</formula>
    </cfRule>
    <cfRule type="expression" dxfId="528" priority="822" stopIfTrue="1">
      <formula>$R$5=6</formula>
    </cfRule>
  </conditionalFormatting>
  <conditionalFormatting sqref="AI30">
    <cfRule type="cellIs" dxfId="527" priority="823" stopIfTrue="1" operator="notEqual">
      <formula>AP22</formula>
    </cfRule>
    <cfRule type="expression" dxfId="526" priority="824" stopIfTrue="1">
      <formula>$R$5=6</formula>
    </cfRule>
  </conditionalFormatting>
  <conditionalFormatting sqref="AJ28">
    <cfRule type="cellIs" dxfId="525" priority="825" stopIfTrue="1" operator="notEqual">
      <formula>AO24</formula>
    </cfRule>
    <cfRule type="expression" dxfId="524" priority="826" stopIfTrue="1">
      <formula>$R$5=6</formula>
    </cfRule>
  </conditionalFormatting>
  <conditionalFormatting sqref="AK28">
    <cfRule type="cellIs" dxfId="523" priority="827" stopIfTrue="1" operator="notEqual">
      <formula>AN24</formula>
    </cfRule>
    <cfRule type="expression" dxfId="522" priority="828" stopIfTrue="1">
      <formula>$R$5=6</formula>
    </cfRule>
  </conditionalFormatting>
  <conditionalFormatting sqref="AN24">
    <cfRule type="cellIs" dxfId="521" priority="829" stopIfTrue="1" operator="notEqual">
      <formula>AK28</formula>
    </cfRule>
    <cfRule type="expression" dxfId="520" priority="830" stopIfTrue="1">
      <formula>$R$5=6</formula>
    </cfRule>
  </conditionalFormatting>
  <conditionalFormatting sqref="AO24">
    <cfRule type="cellIs" dxfId="519" priority="831" stopIfTrue="1" operator="notEqual">
      <formula>AJ28</formula>
    </cfRule>
    <cfRule type="expression" dxfId="518" priority="832" stopIfTrue="1">
      <formula>$R$5=6</formula>
    </cfRule>
  </conditionalFormatting>
  <conditionalFormatting sqref="AN32">
    <cfRule type="cellIs" dxfId="517" priority="833" stopIfTrue="1" operator="notEqual">
      <formula>AS28</formula>
    </cfRule>
    <cfRule type="expression" dxfId="516" priority="834" stopIfTrue="1">
      <formula>$R$5=10</formula>
    </cfRule>
  </conditionalFormatting>
  <conditionalFormatting sqref="AO32">
    <cfRule type="cellIs" dxfId="515" priority="835" stopIfTrue="1" operator="notEqual">
      <formula>AR28</formula>
    </cfRule>
    <cfRule type="expression" dxfId="514" priority="836" stopIfTrue="1">
      <formula>$R$5=10</formula>
    </cfRule>
  </conditionalFormatting>
  <conditionalFormatting sqref="AR28">
    <cfRule type="cellIs" dxfId="513" priority="837" stopIfTrue="1" operator="notEqual">
      <formula>AO32</formula>
    </cfRule>
    <cfRule type="expression" dxfId="512" priority="838" stopIfTrue="1">
      <formula>$R$5=10</formula>
    </cfRule>
  </conditionalFormatting>
  <conditionalFormatting sqref="AS28">
    <cfRule type="cellIs" dxfId="511" priority="839" stopIfTrue="1" operator="notEqual">
      <formula>AN32</formula>
    </cfRule>
    <cfRule type="expression" dxfId="510" priority="840" stopIfTrue="1">
      <formula>$R$5=10</formula>
    </cfRule>
  </conditionalFormatting>
  <conditionalFormatting sqref="AB18">
    <cfRule type="cellIs" dxfId="509" priority="841" stopIfTrue="1" operator="notEqual">
      <formula>AE16</formula>
    </cfRule>
    <cfRule type="expression" dxfId="508" priority="842" stopIfTrue="1">
      <formula>$R$5=12</formula>
    </cfRule>
  </conditionalFormatting>
  <conditionalFormatting sqref="AC18">
    <cfRule type="cellIs" dxfId="507" priority="843" stopIfTrue="1" operator="notEqual">
      <formula>AD16</formula>
    </cfRule>
    <cfRule type="expression" dxfId="506" priority="844" stopIfTrue="1">
      <formula>$R$5=12</formula>
    </cfRule>
  </conditionalFormatting>
  <conditionalFormatting sqref="AD16">
    <cfRule type="cellIs" dxfId="505" priority="845" stopIfTrue="1" operator="notEqual">
      <formula>AC18</formula>
    </cfRule>
    <cfRule type="expression" dxfId="504" priority="846" stopIfTrue="1">
      <formula>$R$5=12</formula>
    </cfRule>
  </conditionalFormatting>
  <conditionalFormatting sqref="AE16">
    <cfRule type="cellIs" dxfId="503" priority="847" stopIfTrue="1" operator="notEqual">
      <formula>AB18</formula>
    </cfRule>
    <cfRule type="expression" dxfId="502" priority="848" stopIfTrue="1">
      <formula>$R$5=12</formula>
    </cfRule>
  </conditionalFormatting>
  <conditionalFormatting sqref="AN6">
    <cfRule type="cellIs" dxfId="501" priority="849" stopIfTrue="1" operator="notEqual">
      <formula>S28</formula>
    </cfRule>
    <cfRule type="expression" dxfId="500" priority="850" stopIfTrue="1">
      <formula>$R$5=12</formula>
    </cfRule>
  </conditionalFormatting>
  <conditionalFormatting sqref="AO6">
    <cfRule type="cellIs" dxfId="499" priority="851" stopIfTrue="1" operator="notEqual">
      <formula>R28</formula>
    </cfRule>
    <cfRule type="expression" dxfId="498" priority="852" stopIfTrue="1">
      <formula>$R$5=12</formula>
    </cfRule>
  </conditionalFormatting>
  <conditionalFormatting sqref="AL8">
    <cfRule type="cellIs" dxfId="497" priority="853" stopIfTrue="1" operator="notEqual">
      <formula>U26</formula>
    </cfRule>
    <cfRule type="expression" dxfId="496" priority="854" stopIfTrue="1">
      <formula>$R$5=12</formula>
    </cfRule>
  </conditionalFormatting>
  <conditionalFormatting sqref="AM8">
    <cfRule type="cellIs" dxfId="495" priority="855" stopIfTrue="1" operator="notEqual">
      <formula>T26</formula>
    </cfRule>
    <cfRule type="expression" dxfId="494" priority="856" stopIfTrue="1">
      <formula>$R$5=12</formula>
    </cfRule>
  </conditionalFormatting>
  <conditionalFormatting sqref="AJ10">
    <cfRule type="cellIs" dxfId="493" priority="857" stopIfTrue="1" operator="notEqual">
      <formula>W24</formula>
    </cfRule>
    <cfRule type="expression" dxfId="492" priority="858" stopIfTrue="1">
      <formula>$R$5=12</formula>
    </cfRule>
  </conditionalFormatting>
  <conditionalFormatting sqref="AK10">
    <cfRule type="cellIs" dxfId="491" priority="859" stopIfTrue="1" operator="notEqual">
      <formula>V24</formula>
    </cfRule>
    <cfRule type="expression" dxfId="490" priority="860" stopIfTrue="1">
      <formula>$R$5=12</formula>
    </cfRule>
  </conditionalFormatting>
  <conditionalFormatting sqref="V24">
    <cfRule type="cellIs" dxfId="489" priority="861" stopIfTrue="1" operator="notEqual">
      <formula>AK10</formula>
    </cfRule>
    <cfRule type="expression" dxfId="488" priority="862" stopIfTrue="1">
      <formula>$R$5=12</formula>
    </cfRule>
  </conditionalFormatting>
  <conditionalFormatting sqref="W24">
    <cfRule type="cellIs" dxfId="487" priority="863" stopIfTrue="1" operator="notEqual">
      <formula>AJ10</formula>
    </cfRule>
    <cfRule type="expression" dxfId="486" priority="864" stopIfTrue="1">
      <formula>$R$5=12</formula>
    </cfRule>
  </conditionalFormatting>
  <conditionalFormatting sqref="AH12">
    <cfRule type="cellIs" dxfId="485" priority="865" stopIfTrue="1" operator="notEqual">
      <formula>Y22</formula>
    </cfRule>
    <cfRule type="expression" dxfId="484" priority="866" stopIfTrue="1">
      <formula>$R$5=12</formula>
    </cfRule>
  </conditionalFormatting>
  <conditionalFormatting sqref="AI12">
    <cfRule type="cellIs" dxfId="483" priority="867" stopIfTrue="1" operator="notEqual">
      <formula>X22</formula>
    </cfRule>
    <cfRule type="expression" dxfId="482" priority="868" stopIfTrue="1">
      <formula>$R$5=12</formula>
    </cfRule>
  </conditionalFormatting>
  <conditionalFormatting sqref="X22">
    <cfRule type="cellIs" dxfId="481" priority="869" stopIfTrue="1" operator="notEqual">
      <formula>AI12</formula>
    </cfRule>
    <cfRule type="expression" dxfId="480" priority="870" stopIfTrue="1">
      <formula>$R$5=12</formula>
    </cfRule>
  </conditionalFormatting>
  <conditionalFormatting sqref="Y22">
    <cfRule type="cellIs" dxfId="479" priority="871" stopIfTrue="1" operator="notEqual">
      <formula>AH12</formula>
    </cfRule>
    <cfRule type="expression" dxfId="478" priority="872" stopIfTrue="1">
      <formula>$R$5=12</formula>
    </cfRule>
  </conditionalFormatting>
  <conditionalFormatting sqref="AF14">
    <cfRule type="cellIs" dxfId="477" priority="873" stopIfTrue="1" operator="notEqual">
      <formula>AA20</formula>
    </cfRule>
    <cfRule type="expression" dxfId="476" priority="874" stopIfTrue="1">
      <formula>$R$5=12</formula>
    </cfRule>
  </conditionalFormatting>
  <conditionalFormatting sqref="AG14">
    <cfRule type="cellIs" dxfId="475" priority="875" stopIfTrue="1" operator="notEqual">
      <formula>Z20</formula>
    </cfRule>
    <cfRule type="expression" dxfId="474" priority="876" stopIfTrue="1">
      <formula>$R$5=12</formula>
    </cfRule>
  </conditionalFormatting>
  <conditionalFormatting sqref="Z20">
    <cfRule type="cellIs" dxfId="473" priority="877" stopIfTrue="1" operator="notEqual">
      <formula>AG14</formula>
    </cfRule>
    <cfRule type="expression" dxfId="472" priority="878" stopIfTrue="1">
      <formula>$R$5=12</formula>
    </cfRule>
  </conditionalFormatting>
  <conditionalFormatting sqref="AA20">
    <cfRule type="cellIs" dxfId="471" priority="879" stopIfTrue="1" operator="notEqual">
      <formula>AF14</formula>
    </cfRule>
    <cfRule type="expression" dxfId="470" priority="880" stopIfTrue="1">
      <formula>$R$5=12</formula>
    </cfRule>
  </conditionalFormatting>
  <conditionalFormatting sqref="AF16">
    <cfRule type="cellIs" dxfId="469" priority="881" stopIfTrue="1" operator="notEqual">
      <formula>AC20</formula>
    </cfRule>
    <cfRule type="expression" dxfId="468" priority="882" stopIfTrue="1">
      <formula>$R$5=13</formula>
    </cfRule>
  </conditionalFormatting>
  <conditionalFormatting sqref="AG16">
    <cfRule type="cellIs" dxfId="467" priority="883" stopIfTrue="1" operator="notEqual">
      <formula>AB20</formula>
    </cfRule>
    <cfRule type="expression" dxfId="466" priority="884" stopIfTrue="1">
      <formula>$R$5=13</formula>
    </cfRule>
  </conditionalFormatting>
  <conditionalFormatting sqref="AB20">
    <cfRule type="cellIs" dxfId="465" priority="885" stopIfTrue="1" operator="notEqual">
      <formula>AG16</formula>
    </cfRule>
    <cfRule type="expression" dxfId="464" priority="886" stopIfTrue="1">
      <formula>$R$5=13</formula>
    </cfRule>
  </conditionalFormatting>
  <conditionalFormatting sqref="AC20">
    <cfRule type="cellIs" dxfId="463" priority="887" stopIfTrue="1" operator="notEqual">
      <formula>AF16</formula>
    </cfRule>
    <cfRule type="expression" dxfId="462" priority="888" stopIfTrue="1">
      <formula>$R$5=13</formula>
    </cfRule>
  </conditionalFormatting>
  <conditionalFormatting sqref="AH14">
    <cfRule type="cellIs" dxfId="461" priority="889" stopIfTrue="1" operator="notEqual">
      <formula>AA22</formula>
    </cfRule>
    <cfRule type="expression" dxfId="460" priority="890" stopIfTrue="1">
      <formula>$R$5=13</formula>
    </cfRule>
  </conditionalFormatting>
  <conditionalFormatting sqref="AI14">
    <cfRule type="cellIs" dxfId="459" priority="891" stopIfTrue="1" operator="notEqual">
      <formula>Z22</formula>
    </cfRule>
    <cfRule type="expression" dxfId="458" priority="892" stopIfTrue="1">
      <formula>$R$5=13</formula>
    </cfRule>
  </conditionalFormatting>
  <conditionalFormatting sqref="Z22">
    <cfRule type="cellIs" dxfId="457" priority="893" stopIfTrue="1" operator="notEqual">
      <formula>AI14</formula>
    </cfRule>
    <cfRule type="expression" dxfId="456" priority="894" stopIfTrue="1">
      <formula>$R$5=13</formula>
    </cfRule>
  </conditionalFormatting>
  <conditionalFormatting sqref="AA22">
    <cfRule type="cellIs" dxfId="455" priority="895" stopIfTrue="1" operator="notEqual">
      <formula>AH14</formula>
    </cfRule>
    <cfRule type="expression" dxfId="454" priority="896" stopIfTrue="1">
      <formula>$R$5=13</formula>
    </cfRule>
  </conditionalFormatting>
  <conditionalFormatting sqref="X24">
    <cfRule type="cellIs" dxfId="453" priority="897" stopIfTrue="1" operator="notEqual">
      <formula>AK12</formula>
    </cfRule>
    <cfRule type="expression" dxfId="452" priority="898" stopIfTrue="1">
      <formula>$R$5=13</formula>
    </cfRule>
  </conditionalFormatting>
  <conditionalFormatting sqref="Y24">
    <cfRule type="cellIs" dxfId="451" priority="899" stopIfTrue="1" operator="notEqual">
      <formula>AJ12</formula>
    </cfRule>
    <cfRule type="expression" dxfId="450" priority="900" stopIfTrue="1">
      <formula>$R$5=13</formula>
    </cfRule>
  </conditionalFormatting>
  <conditionalFormatting sqref="AJ12">
    <cfRule type="cellIs" dxfId="449" priority="901" stopIfTrue="1" operator="notEqual">
      <formula>Y24</formula>
    </cfRule>
    <cfRule type="expression" dxfId="448" priority="902" stopIfTrue="1">
      <formula>$R$5=13</formula>
    </cfRule>
  </conditionalFormatting>
  <conditionalFormatting sqref="AK12">
    <cfRule type="cellIs" dxfId="447" priority="903" stopIfTrue="1" operator="notEqual">
      <formula>X24</formula>
    </cfRule>
    <cfRule type="expression" dxfId="446" priority="904" stopIfTrue="1">
      <formula>$R$5=13</formula>
    </cfRule>
  </conditionalFormatting>
  <conditionalFormatting sqref="AL10">
    <cfRule type="cellIs" dxfId="445" priority="905" stopIfTrue="1" operator="notEqual">
      <formula>W26</formula>
    </cfRule>
    <cfRule type="expression" dxfId="444" priority="906" stopIfTrue="1">
      <formula>$R$5=13</formula>
    </cfRule>
  </conditionalFormatting>
  <conditionalFormatting sqref="AM10">
    <cfRule type="cellIs" dxfId="443" priority="907" stopIfTrue="1" operator="notEqual">
      <formula>V26</formula>
    </cfRule>
    <cfRule type="expression" dxfId="442" priority="908" stopIfTrue="1">
      <formula>$R$5=13</formula>
    </cfRule>
  </conditionalFormatting>
  <conditionalFormatting sqref="V26">
    <cfRule type="cellIs" dxfId="441" priority="909" stopIfTrue="1" operator="notEqual">
      <formula>AM10</formula>
    </cfRule>
    <cfRule type="expression" dxfId="440" priority="910" stopIfTrue="1">
      <formula>$R$5=13</formula>
    </cfRule>
  </conditionalFormatting>
  <conditionalFormatting sqref="W26">
    <cfRule type="cellIs" dxfId="439" priority="911" stopIfTrue="1" operator="notEqual">
      <formula>AL10</formula>
    </cfRule>
    <cfRule type="expression" dxfId="438" priority="912" stopIfTrue="1">
      <formula>$R$5=13</formula>
    </cfRule>
  </conditionalFormatting>
  <conditionalFormatting sqref="AN8">
    <cfRule type="cellIs" dxfId="437" priority="913" stopIfTrue="1" operator="notEqual">
      <formula>U28</formula>
    </cfRule>
    <cfRule type="expression" dxfId="436" priority="914" stopIfTrue="1">
      <formula>$R$5=13</formula>
    </cfRule>
  </conditionalFormatting>
  <conditionalFormatting sqref="AO8">
    <cfRule type="cellIs" dxfId="435" priority="915" stopIfTrue="1" operator="notEqual">
      <formula>T28</formula>
    </cfRule>
    <cfRule type="expression" dxfId="434" priority="916" stopIfTrue="1">
      <formula>$R$5=13</formula>
    </cfRule>
  </conditionalFormatting>
  <conditionalFormatting sqref="T28">
    <cfRule type="cellIs" dxfId="433" priority="917" stopIfTrue="1" operator="notEqual">
      <formula>AO8</formula>
    </cfRule>
    <cfRule type="expression" dxfId="432" priority="918" stopIfTrue="1">
      <formula>$R$5=13</formula>
    </cfRule>
  </conditionalFormatting>
  <conditionalFormatting sqref="U28">
    <cfRule type="cellIs" dxfId="431" priority="919" stopIfTrue="1" operator="notEqual">
      <formula>AN8</formula>
    </cfRule>
    <cfRule type="expression" dxfId="430" priority="920" stopIfTrue="1">
      <formula>$R$5=13</formula>
    </cfRule>
  </conditionalFormatting>
  <conditionalFormatting sqref="AP6">
    <cfRule type="cellIs" dxfId="429" priority="921" stopIfTrue="1" operator="notEqual">
      <formula>S30</formula>
    </cfRule>
    <cfRule type="expression" dxfId="428" priority="922" stopIfTrue="1">
      <formula>$R$5=13</formula>
    </cfRule>
  </conditionalFormatting>
  <conditionalFormatting sqref="AQ6">
    <cfRule type="cellIs" dxfId="427" priority="923" stopIfTrue="1" operator="notEqual">
      <formula>R30</formula>
    </cfRule>
    <cfRule type="expression" dxfId="426" priority="924" stopIfTrue="1">
      <formula>$R$5=13</formula>
    </cfRule>
  </conditionalFormatting>
  <conditionalFormatting sqref="R30">
    <cfRule type="cellIs" dxfId="425" priority="925" stopIfTrue="1" operator="notEqual">
      <formula>AQ6</formula>
    </cfRule>
    <cfRule type="expression" dxfId="424" priority="926" stopIfTrue="1">
      <formula>$R$5=13</formula>
    </cfRule>
  </conditionalFormatting>
  <conditionalFormatting sqref="S30">
    <cfRule type="cellIs" dxfId="423" priority="927" stopIfTrue="1" operator="notEqual">
      <formula>AP6</formula>
    </cfRule>
    <cfRule type="expression" dxfId="422" priority="928" stopIfTrue="1">
      <formula>$R$5=13</formula>
    </cfRule>
  </conditionalFormatting>
  <conditionalFormatting sqref="AR20">
    <cfRule type="cellIs" dxfId="421" priority="929" stopIfTrue="1" operator="notEqual">
      <formula>AG32</formula>
    </cfRule>
    <cfRule type="expression" dxfId="420" priority="930" stopIfTrue="1">
      <formula>$R$5=6</formula>
    </cfRule>
  </conditionalFormatting>
  <conditionalFormatting sqref="AS20">
    <cfRule type="cellIs" dxfId="419" priority="931" stopIfTrue="1" operator="notEqual">
      <formula>AF32</formula>
    </cfRule>
    <cfRule type="expression" dxfId="418" priority="932" stopIfTrue="1">
      <formula>$R$5=6</formula>
    </cfRule>
  </conditionalFormatting>
  <conditionalFormatting sqref="AF32">
    <cfRule type="cellIs" dxfId="417" priority="933" stopIfTrue="1" operator="notEqual">
      <formula>AS20</formula>
    </cfRule>
    <cfRule type="expression" dxfId="416" priority="934" stopIfTrue="1">
      <formula>$R$5=6</formula>
    </cfRule>
  </conditionalFormatting>
  <conditionalFormatting sqref="AG32">
    <cfRule type="cellIs" dxfId="415" priority="935" stopIfTrue="1" operator="notEqual">
      <formula>AR20</formula>
    </cfRule>
    <cfRule type="expression" dxfId="414" priority="936" stopIfTrue="1">
      <formula>$R$5=6</formula>
    </cfRule>
  </conditionalFormatting>
  <conditionalFormatting sqref="AV6">
    <cfRule type="cellIs" dxfId="413" priority="937" stopIfTrue="1" operator="notEqual">
      <formula>S36</formula>
    </cfRule>
    <cfRule type="expression" dxfId="412" priority="938" stopIfTrue="1">
      <formula>$R$5=1</formula>
    </cfRule>
  </conditionalFormatting>
  <conditionalFormatting sqref="AW6">
    <cfRule type="cellIs" dxfId="411" priority="939" stopIfTrue="1" operator="notEqual">
      <formula>R36</formula>
    </cfRule>
    <cfRule type="expression" dxfId="410" priority="940" stopIfTrue="1">
      <formula>$R$5=1</formula>
    </cfRule>
  </conditionalFormatting>
  <conditionalFormatting sqref="AR10">
    <cfRule type="cellIs" dxfId="409" priority="941" stopIfTrue="1" operator="notEqual">
      <formula>W32</formula>
    </cfRule>
    <cfRule type="expression" dxfId="408" priority="942" stopIfTrue="1">
      <formula>$R$5=1</formula>
    </cfRule>
  </conditionalFormatting>
  <conditionalFormatting sqref="AS10">
    <cfRule type="cellIs" dxfId="407" priority="943" stopIfTrue="1" operator="notEqual">
      <formula>V32</formula>
    </cfRule>
    <cfRule type="expression" dxfId="406" priority="944" stopIfTrue="1">
      <formula>$R$5=1</formula>
    </cfRule>
  </conditionalFormatting>
  <conditionalFormatting sqref="R36">
    <cfRule type="cellIs" dxfId="405" priority="945" stopIfTrue="1" operator="notEqual">
      <formula>AW6</formula>
    </cfRule>
    <cfRule type="expression" dxfId="404" priority="946" stopIfTrue="1">
      <formula>$R$5=1</formula>
    </cfRule>
  </conditionalFormatting>
  <conditionalFormatting sqref="S36">
    <cfRule type="cellIs" dxfId="403" priority="947" stopIfTrue="1" operator="notEqual">
      <formula>AV6</formula>
    </cfRule>
    <cfRule type="expression" dxfId="402" priority="948" stopIfTrue="1">
      <formula>$R$5=1</formula>
    </cfRule>
  </conditionalFormatting>
  <conditionalFormatting sqref="AI36">
    <cfRule type="cellIs" dxfId="401" priority="949" stopIfTrue="1" operator="notEqual">
      <formula>AV22</formula>
    </cfRule>
    <cfRule type="expression" dxfId="400" priority="950" stopIfTrue="1">
      <formula>$R$5=2</formula>
    </cfRule>
  </conditionalFormatting>
  <conditionalFormatting sqref="AH36">
    <cfRule type="cellIs" dxfId="399" priority="951" stopIfTrue="1" operator="notEqual">
      <formula>AW22</formula>
    </cfRule>
    <cfRule type="expression" dxfId="398" priority="952" stopIfTrue="1">
      <formula>$R$5=2</formula>
    </cfRule>
  </conditionalFormatting>
  <conditionalFormatting sqref="AV22">
    <cfRule type="cellIs" dxfId="397" priority="953" stopIfTrue="1" operator="notEqual">
      <formula>AI36</formula>
    </cfRule>
    <cfRule type="expression" dxfId="396" priority="954" stopIfTrue="1">
      <formula>$R$5=2</formula>
    </cfRule>
  </conditionalFormatting>
  <conditionalFormatting sqref="AW22">
    <cfRule type="cellIs" dxfId="395" priority="955" stopIfTrue="1" operator="notEqual">
      <formula>AH36</formula>
    </cfRule>
    <cfRule type="expression" dxfId="394" priority="956" stopIfTrue="1">
      <formula>$R$5=2</formula>
    </cfRule>
  </conditionalFormatting>
  <conditionalFormatting sqref="AT10">
    <cfRule type="cellIs" dxfId="393" priority="957" stopIfTrue="1" operator="notEqual">
      <formula>W34</formula>
    </cfRule>
    <cfRule type="expression" dxfId="392" priority="958" stopIfTrue="1">
      <formula>$R$5=2</formula>
    </cfRule>
  </conditionalFormatting>
  <conditionalFormatting sqref="AU10">
    <cfRule type="cellIs" dxfId="391" priority="959" stopIfTrue="1" operator="notEqual">
      <formula>V34</formula>
    </cfRule>
    <cfRule type="expression" dxfId="390" priority="960" stopIfTrue="1">
      <formula>$R$5=2</formula>
    </cfRule>
  </conditionalFormatting>
  <conditionalFormatting sqref="V34">
    <cfRule type="cellIs" dxfId="389" priority="961" stopIfTrue="1" operator="notEqual">
      <formula>AU10</formula>
    </cfRule>
    <cfRule type="expression" dxfId="388" priority="962" stopIfTrue="1">
      <formula>$R$5=2</formula>
    </cfRule>
  </conditionalFormatting>
  <conditionalFormatting sqref="W34">
    <cfRule type="cellIs" dxfId="387" priority="963" stopIfTrue="1" operator="notEqual">
      <formula>AT10</formula>
    </cfRule>
    <cfRule type="expression" dxfId="386" priority="964" stopIfTrue="1">
      <formula>$R$5=2</formula>
    </cfRule>
  </conditionalFormatting>
  <conditionalFormatting sqref="T36">
    <cfRule type="cellIs" dxfId="385" priority="965" stopIfTrue="1" operator="notEqual">
      <formula>AW8</formula>
    </cfRule>
    <cfRule type="expression" dxfId="384" priority="966" stopIfTrue="1">
      <formula>$R$5=3</formula>
    </cfRule>
  </conditionalFormatting>
  <conditionalFormatting sqref="U36">
    <cfRule type="cellIs" dxfId="383" priority="967" stopIfTrue="1" operator="notEqual">
      <formula>AV8</formula>
    </cfRule>
    <cfRule type="expression" dxfId="382" priority="968" stopIfTrue="1">
      <formula>$R$5=3</formula>
    </cfRule>
  </conditionalFormatting>
  <conditionalFormatting sqref="AV8">
    <cfRule type="cellIs" dxfId="381" priority="969" stopIfTrue="1" operator="notEqual">
      <formula>U36</formula>
    </cfRule>
    <cfRule type="expression" dxfId="380" priority="970" stopIfTrue="1">
      <formula>$R$5=3</formula>
    </cfRule>
  </conditionalFormatting>
  <conditionalFormatting sqref="AW8">
    <cfRule type="cellIs" dxfId="379" priority="971" stopIfTrue="1" operator="notEqual">
      <formula>T36</formula>
    </cfRule>
    <cfRule type="expression" dxfId="378" priority="972" stopIfTrue="1">
      <formula>$R$5=3</formula>
    </cfRule>
  </conditionalFormatting>
  <conditionalFormatting sqref="AT12">
    <cfRule type="cellIs" dxfId="377" priority="973" stopIfTrue="1" operator="notEqual">
      <formula>Y34</formula>
    </cfRule>
    <cfRule type="expression" dxfId="376" priority="974" stopIfTrue="1">
      <formula>$R$5=3</formula>
    </cfRule>
  </conditionalFormatting>
  <conditionalFormatting sqref="AU12">
    <cfRule type="cellIs" dxfId="375" priority="975" stopIfTrue="1" operator="notEqual">
      <formula>X34</formula>
    </cfRule>
    <cfRule type="expression" dxfId="374" priority="976" stopIfTrue="1">
      <formula>$R$5=3</formula>
    </cfRule>
  </conditionalFormatting>
  <conditionalFormatting sqref="X34">
    <cfRule type="cellIs" dxfId="373" priority="977" stopIfTrue="1" operator="notEqual">
      <formula>AU12</formula>
    </cfRule>
    <cfRule type="expression" dxfId="372" priority="978" stopIfTrue="1">
      <formula>$R$5=3</formula>
    </cfRule>
  </conditionalFormatting>
  <conditionalFormatting sqref="Y34">
    <cfRule type="cellIs" dxfId="371" priority="979" stopIfTrue="1" operator="notEqual">
      <formula>AT12</formula>
    </cfRule>
    <cfRule type="expression" dxfId="370" priority="980" stopIfTrue="1">
      <formula>$R$5=3</formula>
    </cfRule>
  </conditionalFormatting>
  <conditionalFormatting sqref="AT14">
    <cfRule type="cellIs" dxfId="369" priority="981" stopIfTrue="1" operator="notEqual">
      <formula>AA34</formula>
    </cfRule>
    <cfRule type="expression" dxfId="368" priority="982" stopIfTrue="1">
      <formula>$R$5=4</formula>
    </cfRule>
  </conditionalFormatting>
  <conditionalFormatting sqref="AU14">
    <cfRule type="cellIs" dxfId="367" priority="983" stopIfTrue="1" operator="notEqual">
      <formula>Z34</formula>
    </cfRule>
    <cfRule type="expression" dxfId="366" priority="984" stopIfTrue="1">
      <formula>$R$5=4</formula>
    </cfRule>
  </conditionalFormatting>
  <conditionalFormatting sqref="AA34">
    <cfRule type="cellIs" dxfId="365" priority="985" stopIfTrue="1" operator="notEqual">
      <formula>AT14</formula>
    </cfRule>
    <cfRule type="expression" dxfId="364" priority="986" stopIfTrue="1">
      <formula>$R$5=4</formula>
    </cfRule>
  </conditionalFormatting>
  <conditionalFormatting sqref="Z34">
    <cfRule type="cellIs" dxfId="363" priority="987" stopIfTrue="1" operator="notEqual">
      <formula>AU14</formula>
    </cfRule>
    <cfRule type="expression" dxfId="362" priority="988" stopIfTrue="1">
      <formula>$R$5=4</formula>
    </cfRule>
  </conditionalFormatting>
  <conditionalFormatting sqref="AV10">
    <cfRule type="cellIs" dxfId="361" priority="989" stopIfTrue="1" operator="notEqual">
      <formula>W36</formula>
    </cfRule>
    <cfRule type="expression" dxfId="360" priority="990" stopIfTrue="1">
      <formula>$R$5=5</formula>
    </cfRule>
  </conditionalFormatting>
  <conditionalFormatting sqref="AW10">
    <cfRule type="cellIs" dxfId="359" priority="991" stopIfTrue="1" operator="notEqual">
      <formula>V36</formula>
    </cfRule>
    <cfRule type="expression" dxfId="358" priority="992" stopIfTrue="1">
      <formula>$R$5=5</formula>
    </cfRule>
  </conditionalFormatting>
  <conditionalFormatting sqref="V36">
    <cfRule type="cellIs" dxfId="357" priority="993" stopIfTrue="1" operator="notEqual">
      <formula>AW10</formula>
    </cfRule>
    <cfRule type="expression" dxfId="356" priority="994" stopIfTrue="1">
      <formula>$R$5=5</formula>
    </cfRule>
  </conditionalFormatting>
  <conditionalFormatting sqref="W36">
    <cfRule type="cellIs" dxfId="355" priority="995" stopIfTrue="1" operator="notEqual">
      <formula>AV10</formula>
    </cfRule>
    <cfRule type="expression" dxfId="354" priority="996" stopIfTrue="1">
      <formula>$R$5=5</formula>
    </cfRule>
  </conditionalFormatting>
  <conditionalFormatting sqref="AT16">
    <cfRule type="cellIs" dxfId="353" priority="997" stopIfTrue="1" operator="notEqual">
      <formula>AC34</formula>
    </cfRule>
    <cfRule type="expression" dxfId="352" priority="998" stopIfTrue="1">
      <formula>$R$5=5</formula>
    </cfRule>
  </conditionalFormatting>
  <conditionalFormatting sqref="AU16">
    <cfRule type="cellIs" dxfId="351" priority="999" stopIfTrue="1" operator="notEqual">
      <formula>AB34</formula>
    </cfRule>
    <cfRule type="expression" dxfId="350" priority="1000" stopIfTrue="1">
      <formula>$R$5=5</formula>
    </cfRule>
  </conditionalFormatting>
  <conditionalFormatting sqref="AB34">
    <cfRule type="cellIs" dxfId="349" priority="1001" stopIfTrue="1" operator="notEqual">
      <formula>AU16</formula>
    </cfRule>
    <cfRule type="expression" dxfId="348" priority="1002" stopIfTrue="1">
      <formula>$R$5=5</formula>
    </cfRule>
  </conditionalFormatting>
  <conditionalFormatting sqref="AC34">
    <cfRule type="cellIs" dxfId="347" priority="1003" stopIfTrue="1" operator="notEqual">
      <formula>AT16</formula>
    </cfRule>
    <cfRule type="expression" dxfId="346" priority="1004" stopIfTrue="1">
      <formula>$R$5=5</formula>
    </cfRule>
  </conditionalFormatting>
  <conditionalFormatting sqref="AL36">
    <cfRule type="cellIs" dxfId="345" priority="1005" stopIfTrue="1" operator="notEqual">
      <formula>AW26</formula>
    </cfRule>
    <cfRule type="expression" dxfId="344" priority="1006" stopIfTrue="1">
      <formula>$R$5=6</formula>
    </cfRule>
  </conditionalFormatting>
  <conditionalFormatting sqref="AM36">
    <cfRule type="cellIs" dxfId="343" priority="1007" stopIfTrue="1" operator="notEqual">
      <formula>AV26</formula>
    </cfRule>
    <cfRule type="expression" dxfId="342" priority="1008" stopIfTrue="1">
      <formula>$R$5=6</formula>
    </cfRule>
  </conditionalFormatting>
  <conditionalFormatting sqref="AD34">
    <cfRule type="cellIs" dxfId="341" priority="1009" stopIfTrue="1" operator="notEqual">
      <formula>AU18</formula>
    </cfRule>
    <cfRule type="expression" dxfId="340" priority="1010" stopIfTrue="1">
      <formula>$R$5=6</formula>
    </cfRule>
  </conditionalFormatting>
  <conditionalFormatting sqref="AE34">
    <cfRule type="cellIs" dxfId="339" priority="1011" stopIfTrue="1" operator="notEqual">
      <formula>AT18</formula>
    </cfRule>
    <cfRule type="expression" dxfId="338" priority="1012" stopIfTrue="1">
      <formula>$R$5=6</formula>
    </cfRule>
  </conditionalFormatting>
  <conditionalFormatting sqref="AT18">
    <cfRule type="cellIs" dxfId="337" priority="1013" stopIfTrue="1" operator="notEqual">
      <formula>AE34</formula>
    </cfRule>
    <cfRule type="expression" dxfId="336" priority="1014" stopIfTrue="1">
      <formula>$R$5=6</formula>
    </cfRule>
  </conditionalFormatting>
  <conditionalFormatting sqref="AU18">
    <cfRule type="cellIs" dxfId="335" priority="1015" stopIfTrue="1" operator="notEqual">
      <formula>AD34</formula>
    </cfRule>
    <cfRule type="expression" dxfId="334" priority="1016" stopIfTrue="1">
      <formula>$R$5=6</formula>
    </cfRule>
  </conditionalFormatting>
  <conditionalFormatting sqref="AV12">
    <cfRule type="cellIs" dxfId="333" priority="1017" stopIfTrue="1" operator="notEqual">
      <formula>Y36</formula>
    </cfRule>
    <cfRule type="expression" dxfId="332" priority="1018" stopIfTrue="1">
      <formula>$R$5=7</formula>
    </cfRule>
  </conditionalFormatting>
  <conditionalFormatting sqref="AW12">
    <cfRule type="cellIs" dxfId="331" priority="1019" stopIfTrue="1" operator="notEqual">
      <formula>X36</formula>
    </cfRule>
    <cfRule type="expression" dxfId="330" priority="1020" stopIfTrue="1">
      <formula>$R$5=7</formula>
    </cfRule>
  </conditionalFormatting>
  <conditionalFormatting sqref="X36">
    <cfRule type="cellIs" dxfId="329" priority="1021" stopIfTrue="1" operator="notEqual">
      <formula>AW12</formula>
    </cfRule>
    <cfRule type="expression" dxfId="328" priority="1022" stopIfTrue="1">
      <formula>$R$5=7</formula>
    </cfRule>
  </conditionalFormatting>
  <conditionalFormatting sqref="Y36">
    <cfRule type="cellIs" dxfId="327" priority="1023" stopIfTrue="1" operator="notEqual">
      <formula>AV12</formula>
    </cfRule>
    <cfRule type="expression" dxfId="326" priority="1024" stopIfTrue="1">
      <formula>$R$5=7</formula>
    </cfRule>
  </conditionalFormatting>
  <conditionalFormatting sqref="AT20">
    <cfRule type="cellIs" dxfId="325" priority="1025" stopIfTrue="1" operator="notEqual">
      <formula>AG34</formula>
    </cfRule>
    <cfRule type="expression" dxfId="324" priority="1026" stopIfTrue="1">
      <formula>$R$5=7</formula>
    </cfRule>
  </conditionalFormatting>
  <conditionalFormatting sqref="AU20">
    <cfRule type="cellIs" dxfId="323" priority="1027" stopIfTrue="1" operator="notEqual">
      <formula>AF34</formula>
    </cfRule>
    <cfRule type="expression" dxfId="322" priority="1028" stopIfTrue="1">
      <formula>$R$5=7</formula>
    </cfRule>
  </conditionalFormatting>
  <conditionalFormatting sqref="AF34">
    <cfRule type="cellIs" dxfId="321" priority="1029" stopIfTrue="1" operator="notEqual">
      <formula>AU20</formula>
    </cfRule>
    <cfRule type="expression" dxfId="320" priority="1030" stopIfTrue="1">
      <formula>$R$5=7</formula>
    </cfRule>
  </conditionalFormatting>
  <conditionalFormatting sqref="AG34">
    <cfRule type="cellIs" dxfId="319" priority="1031" stopIfTrue="1" operator="notEqual">
      <formula>AT20</formula>
    </cfRule>
    <cfRule type="expression" dxfId="318" priority="1032" stopIfTrue="1">
      <formula>$R$5=7</formula>
    </cfRule>
  </conditionalFormatting>
  <conditionalFormatting sqref="AR22">
    <cfRule type="cellIs" dxfId="317" priority="1033" stopIfTrue="1" operator="notEqual">
      <formula>AI32</formula>
    </cfRule>
    <cfRule type="expression" dxfId="316" priority="1034" stopIfTrue="1">
      <formula>$R$5=7</formula>
    </cfRule>
  </conditionalFormatting>
  <conditionalFormatting sqref="AS22">
    <cfRule type="cellIs" dxfId="315" priority="1035" stopIfTrue="1" operator="notEqual">
      <formula>AH32</formula>
    </cfRule>
    <cfRule type="expression" dxfId="314" priority="1036" stopIfTrue="1">
      <formula>$R$5=7</formula>
    </cfRule>
  </conditionalFormatting>
  <conditionalFormatting sqref="AH32">
    <cfRule type="cellIs" dxfId="313" priority="1037" stopIfTrue="1" operator="notEqual">
      <formula>AS22</formula>
    </cfRule>
    <cfRule type="expression" dxfId="312" priority="1038" stopIfTrue="1">
      <formula>$R$5=7</formula>
    </cfRule>
  </conditionalFormatting>
  <conditionalFormatting sqref="AI32">
    <cfRule type="cellIs" dxfId="311" priority="1039" stopIfTrue="1" operator="notEqual">
      <formula>AR22</formula>
    </cfRule>
    <cfRule type="expression" dxfId="310" priority="1040" stopIfTrue="1">
      <formula>$R$5=7</formula>
    </cfRule>
  </conditionalFormatting>
  <conditionalFormatting sqref="AP24">
    <cfRule type="cellIs" dxfId="309" priority="1041" stopIfTrue="1" operator="notEqual">
      <formula>AK30</formula>
    </cfRule>
    <cfRule type="expression" dxfId="308" priority="1042" stopIfTrue="1">
      <formula>$R$5=7</formula>
    </cfRule>
  </conditionalFormatting>
  <conditionalFormatting sqref="AQ24">
    <cfRule type="cellIs" dxfId="307" priority="1043" stopIfTrue="1" operator="notEqual">
      <formula>AJ30</formula>
    </cfRule>
    <cfRule type="expression" dxfId="306" priority="1044" stopIfTrue="1">
      <formula>$R$5=7</formula>
    </cfRule>
  </conditionalFormatting>
  <conditionalFormatting sqref="AJ30">
    <cfRule type="cellIs" dxfId="305" priority="1045" stopIfTrue="1" operator="notEqual">
      <formula>AQ24</formula>
    </cfRule>
    <cfRule type="expression" dxfId="304" priority="1046" stopIfTrue="1">
      <formula>$R$5=7</formula>
    </cfRule>
  </conditionalFormatting>
  <conditionalFormatting sqref="AK30">
    <cfRule type="cellIs" dxfId="303" priority="1047" stopIfTrue="1" operator="notEqual">
      <formula>AP24</formula>
    </cfRule>
    <cfRule type="expression" dxfId="302" priority="1048" stopIfTrue="1">
      <formula>$R$5=7</formula>
    </cfRule>
  </conditionalFormatting>
  <conditionalFormatting sqref="AN26">
    <cfRule type="cellIs" dxfId="301" priority="1049" stopIfTrue="1" operator="notEqual">
      <formula>AM28</formula>
    </cfRule>
    <cfRule type="expression" dxfId="300" priority="1050" stopIfTrue="1">
      <formula>$R$5=7</formula>
    </cfRule>
  </conditionalFormatting>
  <conditionalFormatting sqref="AO26">
    <cfRule type="cellIs" dxfId="299" priority="1051" stopIfTrue="1" operator="notEqual">
      <formula>AL28</formula>
    </cfRule>
    <cfRule type="expression" dxfId="298" priority="1052" stopIfTrue="1">
      <formula>$R$5=7</formula>
    </cfRule>
  </conditionalFormatting>
  <conditionalFormatting sqref="AL28">
    <cfRule type="cellIs" dxfId="297" priority="1053" stopIfTrue="1" operator="notEqual">
      <formula>AO26</formula>
    </cfRule>
    <cfRule type="expression" dxfId="296" priority="1054" stopIfTrue="1">
      <formula>$R$5=7</formula>
    </cfRule>
  </conditionalFormatting>
  <conditionalFormatting sqref="AM28">
    <cfRule type="cellIs" dxfId="295" priority="1055" stopIfTrue="1" operator="notEqual">
      <formula>AN26</formula>
    </cfRule>
    <cfRule type="expression" dxfId="294" priority="1056" stopIfTrue="1">
      <formula>$R$5=7</formula>
    </cfRule>
  </conditionalFormatting>
  <conditionalFormatting sqref="AV28 AR24">
    <cfRule type="cellIs" dxfId="293" priority="1057" stopIfTrue="1" operator="notEqual">
      <formula>AK32</formula>
    </cfRule>
    <cfRule type="expression" dxfId="292" priority="1058" stopIfTrue="1">
      <formula>$R$5=8</formula>
    </cfRule>
  </conditionalFormatting>
  <conditionalFormatting sqref="AS24 AW28">
    <cfRule type="cellIs" dxfId="291" priority="1059" stopIfTrue="1" operator="notEqual">
      <formula>AJ32</formula>
    </cfRule>
    <cfRule type="expression" dxfId="290" priority="1060" stopIfTrue="1">
      <formula>$R$5=8</formula>
    </cfRule>
  </conditionalFormatting>
  <conditionalFormatting sqref="AP26">
    <cfRule type="cellIs" dxfId="289" priority="1061" stopIfTrue="1" operator="notEqual">
      <formula>AM30</formula>
    </cfRule>
    <cfRule type="expression" dxfId="288" priority="1062" stopIfTrue="1">
      <formula>$R$5=8</formula>
    </cfRule>
  </conditionalFormatting>
  <conditionalFormatting sqref="AQ26">
    <cfRule type="cellIs" dxfId="287" priority="1063" stopIfTrue="1" operator="notEqual">
      <formula>AL30</formula>
    </cfRule>
    <cfRule type="expression" dxfId="286" priority="1064" stopIfTrue="1">
      <formula>$R$5=8</formula>
    </cfRule>
  </conditionalFormatting>
  <conditionalFormatting sqref="AL30">
    <cfRule type="cellIs" dxfId="285" priority="1065" stopIfTrue="1" operator="notEqual">
      <formula>AQ26</formula>
    </cfRule>
    <cfRule type="expression" dxfId="284" priority="1066" stopIfTrue="1">
      <formula>$R$5=8</formula>
    </cfRule>
  </conditionalFormatting>
  <conditionalFormatting sqref="AM30">
    <cfRule type="cellIs" dxfId="283" priority="1067" stopIfTrue="1" operator="notEqual">
      <formula>AP26</formula>
    </cfRule>
    <cfRule type="expression" dxfId="282" priority="1068" stopIfTrue="1">
      <formula>$R$5=8</formula>
    </cfRule>
  </conditionalFormatting>
  <conditionalFormatting sqref="AJ32 AN36">
    <cfRule type="cellIs" dxfId="281" priority="1069" stopIfTrue="1" operator="notEqual">
      <formula>AS24</formula>
    </cfRule>
    <cfRule type="expression" dxfId="280" priority="1070" stopIfTrue="1">
      <formula>$R$5=8</formula>
    </cfRule>
  </conditionalFormatting>
  <conditionalFormatting sqref="AK32 AO36">
    <cfRule type="cellIs" dxfId="279" priority="1071" stopIfTrue="1" operator="notEqual">
      <formula>AR24</formula>
    </cfRule>
    <cfRule type="expression" dxfId="278" priority="1072" stopIfTrue="1">
      <formula>$R$5=8</formula>
    </cfRule>
  </conditionalFormatting>
  <conditionalFormatting sqref="AT22">
    <cfRule type="cellIs" dxfId="277" priority="1073" stopIfTrue="1" operator="notEqual">
      <formula>AI34</formula>
    </cfRule>
    <cfRule type="expression" dxfId="276" priority="1074" stopIfTrue="1">
      <formula>$R$5=8</formula>
    </cfRule>
  </conditionalFormatting>
  <conditionalFormatting sqref="AU22">
    <cfRule type="cellIs" dxfId="275" priority="1075" stopIfTrue="1" operator="notEqual">
      <formula>AH34</formula>
    </cfRule>
    <cfRule type="expression" dxfId="274" priority="1076" stopIfTrue="1">
      <formula>$R$5=8</formula>
    </cfRule>
  </conditionalFormatting>
  <conditionalFormatting sqref="AH34">
    <cfRule type="cellIs" dxfId="273" priority="1077" stopIfTrue="1" operator="notEqual">
      <formula>AU22</formula>
    </cfRule>
    <cfRule type="expression" dxfId="272" priority="1078" stopIfTrue="1">
      <formula>$R$5=8</formula>
    </cfRule>
  </conditionalFormatting>
  <conditionalFormatting sqref="AI34">
    <cfRule type="cellIs" dxfId="271" priority="1079" stopIfTrue="1" operator="notEqual">
      <formula>AT22</formula>
    </cfRule>
    <cfRule type="expression" dxfId="270" priority="1080" stopIfTrue="1">
      <formula>$R$5=8</formula>
    </cfRule>
  </conditionalFormatting>
  <conditionalFormatting sqref="AV14">
    <cfRule type="cellIs" dxfId="269" priority="1081" stopIfTrue="1" operator="notEqual">
      <formula>AA36</formula>
    </cfRule>
    <cfRule type="expression" dxfId="268" priority="1082" stopIfTrue="1">
      <formula>$R$5=9</formula>
    </cfRule>
  </conditionalFormatting>
  <conditionalFormatting sqref="AW14">
    <cfRule type="cellIs" dxfId="267" priority="1083" stopIfTrue="1" operator="notEqual">
      <formula>Z36</formula>
    </cfRule>
    <cfRule type="expression" dxfId="266" priority="1084" stopIfTrue="1">
      <formula>$R$5=9</formula>
    </cfRule>
  </conditionalFormatting>
  <conditionalFormatting sqref="AA36">
    <cfRule type="cellIs" dxfId="265" priority="1085" stopIfTrue="1" operator="notEqual">
      <formula>AV14</formula>
    </cfRule>
    <cfRule type="expression" dxfId="264" priority="1086" stopIfTrue="1">
      <formula>$R$5=9</formula>
    </cfRule>
  </conditionalFormatting>
  <conditionalFormatting sqref="Z36">
    <cfRule type="cellIs" dxfId="263" priority="1087" stopIfTrue="1" operator="notEqual">
      <formula>AW14</formula>
    </cfRule>
    <cfRule type="expression" dxfId="262" priority="1088" stopIfTrue="1">
      <formula>$R$5=9</formula>
    </cfRule>
  </conditionalFormatting>
  <conditionalFormatting sqref="AT24">
    <cfRule type="cellIs" dxfId="261" priority="1089" stopIfTrue="1" operator="notEqual">
      <formula>AK34</formula>
    </cfRule>
    <cfRule type="expression" dxfId="260" priority="1090" stopIfTrue="1">
      <formula>$R$5=9</formula>
    </cfRule>
  </conditionalFormatting>
  <conditionalFormatting sqref="AU24">
    <cfRule type="cellIs" dxfId="259" priority="1091" stopIfTrue="1" operator="notEqual">
      <formula>AJ34</formula>
    </cfRule>
    <cfRule type="expression" dxfId="258" priority="1092" stopIfTrue="1">
      <formula>$R$5=9</formula>
    </cfRule>
  </conditionalFormatting>
  <conditionalFormatting sqref="AJ34">
    <cfRule type="cellIs" dxfId="257" priority="1093" stopIfTrue="1" operator="notEqual">
      <formula>AU24</formula>
    </cfRule>
    <cfRule type="expression" dxfId="256" priority="1094" stopIfTrue="1">
      <formula>$R$5=9</formula>
    </cfRule>
  </conditionalFormatting>
  <conditionalFormatting sqref="AK34">
    <cfRule type="cellIs" dxfId="255" priority="1095" stopIfTrue="1" operator="notEqual">
      <formula>AT24</formula>
    </cfRule>
    <cfRule type="expression" dxfId="254" priority="1096" stopIfTrue="1">
      <formula>$R$5=9</formula>
    </cfRule>
  </conditionalFormatting>
  <conditionalFormatting sqref="AR26">
    <cfRule type="cellIs" dxfId="253" priority="1097" stopIfTrue="1" operator="notEqual">
      <formula>AM32</formula>
    </cfRule>
    <cfRule type="expression" dxfId="252" priority="1098" stopIfTrue="1">
      <formula>$R$5=9</formula>
    </cfRule>
  </conditionalFormatting>
  <conditionalFormatting sqref="AS26">
    <cfRule type="cellIs" dxfId="251" priority="1099" stopIfTrue="1" operator="notEqual">
      <formula>AL32</formula>
    </cfRule>
    <cfRule type="expression" dxfId="250" priority="1100" stopIfTrue="1">
      <formula>$R$5=9</formula>
    </cfRule>
  </conditionalFormatting>
  <conditionalFormatting sqref="AL32">
    <cfRule type="cellIs" dxfId="249" priority="1101" stopIfTrue="1" operator="notEqual">
      <formula>AS26</formula>
    </cfRule>
    <cfRule type="expression" dxfId="248" priority="1102" stopIfTrue="1">
      <formula>$R$5=9</formula>
    </cfRule>
  </conditionalFormatting>
  <conditionalFormatting sqref="AM32">
    <cfRule type="cellIs" dxfId="247" priority="1103" stopIfTrue="1" operator="notEqual">
      <formula>AR26</formula>
    </cfRule>
    <cfRule type="expression" dxfId="246" priority="1104" stopIfTrue="1">
      <formula>$R$5=9</formula>
    </cfRule>
  </conditionalFormatting>
  <conditionalFormatting sqref="AP28">
    <cfRule type="cellIs" dxfId="245" priority="1105" stopIfTrue="1" operator="notEqual">
      <formula>AO30</formula>
    </cfRule>
    <cfRule type="expression" dxfId="244" priority="1106" stopIfTrue="1">
      <formula>$R$5=9</formula>
    </cfRule>
  </conditionalFormatting>
  <conditionalFormatting sqref="AQ28">
    <cfRule type="cellIs" dxfId="243" priority="1107" stopIfTrue="1" operator="notEqual">
      <formula>AN30</formula>
    </cfRule>
    <cfRule type="expression" dxfId="242" priority="1108" stopIfTrue="1">
      <formula>$R$5=9</formula>
    </cfRule>
  </conditionalFormatting>
  <conditionalFormatting sqref="AN30">
    <cfRule type="cellIs" dxfId="241" priority="1109" stopIfTrue="1" operator="notEqual">
      <formula>AQ28</formula>
    </cfRule>
    <cfRule type="expression" dxfId="240" priority="1110" stopIfTrue="1">
      <formula>$R$5=9</formula>
    </cfRule>
  </conditionalFormatting>
  <conditionalFormatting sqref="AO30">
    <cfRule type="cellIs" dxfId="239" priority="1111" stopIfTrue="1" operator="notEqual">
      <formula>AP28</formula>
    </cfRule>
    <cfRule type="expression" dxfId="238" priority="1112" stopIfTrue="1">
      <formula>$R$5=9</formula>
    </cfRule>
  </conditionalFormatting>
  <conditionalFormatting sqref="AT26">
    <cfRule type="cellIs" dxfId="237" priority="1113" stopIfTrue="1" operator="notEqual">
      <formula>AM34</formula>
    </cfRule>
    <cfRule type="expression" dxfId="236" priority="1114" stopIfTrue="1">
      <formula>$R$5=10</formula>
    </cfRule>
  </conditionalFormatting>
  <conditionalFormatting sqref="AU26">
    <cfRule type="cellIs" dxfId="235" priority="1115" stopIfTrue="1" operator="notEqual">
      <formula>AL34</formula>
    </cfRule>
    <cfRule type="expression" dxfId="234" priority="1116" stopIfTrue="1">
      <formula>$R$5=10</formula>
    </cfRule>
  </conditionalFormatting>
  <conditionalFormatting sqref="AL34">
    <cfRule type="cellIs" dxfId="233" priority="1117" stopIfTrue="1" operator="notEqual">
      <formula>AU26</formula>
    </cfRule>
    <cfRule type="expression" dxfId="232" priority="1118" stopIfTrue="1">
      <formula>$R$5=10</formula>
    </cfRule>
  </conditionalFormatting>
  <conditionalFormatting sqref="AM34">
    <cfRule type="cellIs" dxfId="231" priority="1119" stopIfTrue="1" operator="notEqual">
      <formula>AT26</formula>
    </cfRule>
    <cfRule type="expression" dxfId="230" priority="1120" stopIfTrue="1">
      <formula>$R$5=10</formula>
    </cfRule>
  </conditionalFormatting>
  <conditionalFormatting sqref="AT28">
    <cfRule type="cellIs" dxfId="229" priority="1121" stopIfTrue="1" operator="notEqual">
      <formula>AO34</formula>
    </cfRule>
    <cfRule type="expression" dxfId="228" priority="1122" stopIfTrue="1">
      <formula>$R$5=11</formula>
    </cfRule>
  </conditionalFormatting>
  <conditionalFormatting sqref="AU28">
    <cfRule type="cellIs" dxfId="227" priority="1123" stopIfTrue="1" operator="notEqual">
      <formula>AN34</formula>
    </cfRule>
    <cfRule type="expression" dxfId="226" priority="1124" stopIfTrue="1">
      <formula>$R$5=11</formula>
    </cfRule>
  </conditionalFormatting>
  <conditionalFormatting sqref="AN34">
    <cfRule type="cellIs" dxfId="225" priority="1125" stopIfTrue="1" operator="notEqual">
      <formula>AU28</formula>
    </cfRule>
    <cfRule type="expression" dxfId="224" priority="1126" stopIfTrue="1">
      <formula>$R$5=11</formula>
    </cfRule>
  </conditionalFormatting>
  <conditionalFormatting sqref="AO34">
    <cfRule type="cellIs" dxfId="223" priority="1127" stopIfTrue="1" operator="notEqual">
      <formula>AT28</formula>
    </cfRule>
    <cfRule type="expression" dxfId="222" priority="1128" stopIfTrue="1">
      <formula>$R$5=11</formula>
    </cfRule>
  </conditionalFormatting>
  <conditionalFormatting sqref="AR30">
    <cfRule type="cellIs" dxfId="221" priority="1129" stopIfTrue="1" operator="notEqual">
      <formula>AQ32</formula>
    </cfRule>
    <cfRule type="expression" dxfId="220" priority="1130" stopIfTrue="1">
      <formula>$R$5=11</formula>
    </cfRule>
  </conditionalFormatting>
  <conditionalFormatting sqref="AS30">
    <cfRule type="cellIs" dxfId="219" priority="1131" stopIfTrue="1" operator="notEqual">
      <formula>AP32</formula>
    </cfRule>
    <cfRule type="expression" dxfId="218" priority="1132" stopIfTrue="1">
      <formula>$R$5=11</formula>
    </cfRule>
  </conditionalFormatting>
  <conditionalFormatting sqref="AP32">
    <cfRule type="cellIs" dxfId="217" priority="1133" stopIfTrue="1" operator="notEqual">
      <formula>AS30</formula>
    </cfRule>
    <cfRule type="expression" dxfId="216" priority="1134" stopIfTrue="1">
      <formula>$R$5=11</formula>
    </cfRule>
  </conditionalFormatting>
  <conditionalFormatting sqref="AQ32">
    <cfRule type="cellIs" dxfId="215" priority="1135" stopIfTrue="1" operator="notEqual">
      <formula>AR30</formula>
    </cfRule>
    <cfRule type="expression" dxfId="214" priority="1136" stopIfTrue="1">
      <formula>$R$5=11</formula>
    </cfRule>
  </conditionalFormatting>
  <conditionalFormatting sqref="AV32 AT30">
    <cfRule type="cellIs" dxfId="213" priority="1137" stopIfTrue="1" operator="notEqual">
      <formula>AQ34</formula>
    </cfRule>
    <cfRule type="expression" dxfId="212" priority="1138" stopIfTrue="1">
      <formula>$R$5=12</formula>
    </cfRule>
  </conditionalFormatting>
  <conditionalFormatting sqref="AU30 AW32">
    <cfRule type="cellIs" dxfId="211" priority="1139" stopIfTrue="1" operator="notEqual">
      <formula>AP34</formula>
    </cfRule>
    <cfRule type="expression" dxfId="210" priority="1140" stopIfTrue="1">
      <formula>$R$5=12</formula>
    </cfRule>
  </conditionalFormatting>
  <conditionalFormatting sqref="AR36 AP34">
    <cfRule type="cellIs" dxfId="209" priority="1141" stopIfTrue="1" operator="notEqual">
      <formula>AU30</formula>
    </cfRule>
    <cfRule type="expression" dxfId="208" priority="1142" stopIfTrue="1">
      <formula>$R$5=12</formula>
    </cfRule>
  </conditionalFormatting>
  <conditionalFormatting sqref="AS36 AQ34">
    <cfRule type="cellIs" dxfId="207" priority="1143" stopIfTrue="1" operator="notEqual">
      <formula>AT30</formula>
    </cfRule>
    <cfRule type="expression" dxfId="206" priority="1144" stopIfTrue="1">
      <formula>$R$5=12</formula>
    </cfRule>
  </conditionalFormatting>
  <conditionalFormatting sqref="AV18">
    <cfRule type="cellIs" dxfId="205" priority="1145" stopIfTrue="1" operator="notEqual">
      <formula>AE36</formula>
    </cfRule>
    <cfRule type="expression" dxfId="204" priority="1146" stopIfTrue="1">
      <formula>$R$5=13</formula>
    </cfRule>
  </conditionalFormatting>
  <conditionalFormatting sqref="AW18">
    <cfRule type="cellIs" dxfId="203" priority="1147" stopIfTrue="1" operator="notEqual">
      <formula>AD36</formula>
    </cfRule>
    <cfRule type="expression" dxfId="202" priority="1148" stopIfTrue="1">
      <formula>$R$5=13</formula>
    </cfRule>
  </conditionalFormatting>
  <conditionalFormatting sqref="AD36">
    <cfRule type="cellIs" dxfId="201" priority="1149" stopIfTrue="1" operator="notEqual">
      <formula>AW18</formula>
    </cfRule>
    <cfRule type="expression" dxfId="200" priority="1150" stopIfTrue="1">
      <formula>$R$5=13</formula>
    </cfRule>
  </conditionalFormatting>
  <conditionalFormatting sqref="AE36">
    <cfRule type="cellIs" dxfId="199" priority="1151" stopIfTrue="1" operator="notEqual">
      <formula>AV18</formula>
    </cfRule>
    <cfRule type="expression" dxfId="198" priority="1152" stopIfTrue="1">
      <formula>$R$5=13</formula>
    </cfRule>
  </conditionalFormatting>
  <conditionalFormatting sqref="AT32">
    <cfRule type="cellIs" dxfId="197" priority="1153" stopIfTrue="1" operator="notEqual">
      <formula>AS34</formula>
    </cfRule>
    <cfRule type="expression" dxfId="196" priority="1154" stopIfTrue="1">
      <formula>$R$5=13</formula>
    </cfRule>
  </conditionalFormatting>
  <conditionalFormatting sqref="AU32">
    <cfRule type="cellIs" dxfId="195" priority="1155" stopIfTrue="1" operator="notEqual">
      <formula>AR34</formula>
    </cfRule>
    <cfRule type="expression" dxfId="194" priority="1156" stopIfTrue="1">
      <formula>$R$5=13</formula>
    </cfRule>
  </conditionalFormatting>
  <conditionalFormatting sqref="AR34">
    <cfRule type="cellIs" dxfId="193" priority="1157" stopIfTrue="1" operator="notEqual">
      <formula>AU32</formula>
    </cfRule>
    <cfRule type="expression" dxfId="192" priority="1158" stopIfTrue="1">
      <formula>$R$5=13</formula>
    </cfRule>
  </conditionalFormatting>
  <conditionalFormatting sqref="AS34">
    <cfRule type="cellIs" dxfId="191" priority="1159" stopIfTrue="1" operator="notEqual">
      <formula>AT32</formula>
    </cfRule>
    <cfRule type="expression" dxfId="190" priority="1160" stopIfTrue="1">
      <formula>$R$5=13</formula>
    </cfRule>
  </conditionalFormatting>
  <conditionalFormatting sqref="AV34 AF18">
    <cfRule type="cellIs" dxfId="189" priority="1161" stopIfTrue="1" operator="notEqual">
      <formula>AE20</formula>
    </cfRule>
    <cfRule type="expression" dxfId="188" priority="1162" stopIfTrue="1">
      <formula>$R$5=14</formula>
    </cfRule>
  </conditionalFormatting>
  <conditionalFormatting sqref="AW34">
    <cfRule type="cellIs" dxfId="187" priority="1163" stopIfTrue="1" operator="notEqual">
      <formula>AT36</formula>
    </cfRule>
    <cfRule type="expression" dxfId="186" priority="1164" stopIfTrue="1">
      <formula>$R$5=114</formula>
    </cfRule>
  </conditionalFormatting>
  <conditionalFormatting sqref="AT36 AD20">
    <cfRule type="cellIs" dxfId="185" priority="1165" stopIfTrue="1" operator="notEqual">
      <formula>AG18</formula>
    </cfRule>
    <cfRule type="expression" dxfId="184" priority="1166" stopIfTrue="1">
      <formula>$R$5=14</formula>
    </cfRule>
  </conditionalFormatting>
  <conditionalFormatting sqref="AU36 AE20">
    <cfRule type="cellIs" dxfId="183" priority="1167" stopIfTrue="1" operator="notEqual">
      <formula>AF18</formula>
    </cfRule>
    <cfRule type="expression" dxfId="182" priority="1168" stopIfTrue="1">
      <formula>$R$5=14</formula>
    </cfRule>
  </conditionalFormatting>
  <conditionalFormatting sqref="AR6">
    <cfRule type="cellIs" dxfId="181" priority="1169" stopIfTrue="1" operator="notEqual">
      <formula>S32</formula>
    </cfRule>
    <cfRule type="expression" dxfId="180" priority="1170" stopIfTrue="1">
      <formula>$R$5=14</formula>
    </cfRule>
  </conditionalFormatting>
  <conditionalFormatting sqref="AS6">
    <cfRule type="cellIs" dxfId="179" priority="1171" stopIfTrue="1" operator="notEqual">
      <formula>R32</formula>
    </cfRule>
    <cfRule type="expression" dxfId="178" priority="1172" stopIfTrue="1">
      <formula>$R$5=14</formula>
    </cfRule>
  </conditionalFormatting>
  <conditionalFormatting sqref="R32">
    <cfRule type="cellIs" dxfId="177" priority="1173" stopIfTrue="1" operator="notEqual">
      <formula>AS6</formula>
    </cfRule>
    <cfRule type="expression" dxfId="176" priority="1174" stopIfTrue="1">
      <formula>$R$5=14</formula>
    </cfRule>
  </conditionalFormatting>
  <conditionalFormatting sqref="S32">
    <cfRule type="cellIs" dxfId="175" priority="1175" stopIfTrue="1" operator="notEqual">
      <formula>AR6</formula>
    </cfRule>
    <cfRule type="expression" dxfId="174" priority="1176" stopIfTrue="1">
      <formula>$R$5=14</formula>
    </cfRule>
  </conditionalFormatting>
  <conditionalFormatting sqref="AP8">
    <cfRule type="cellIs" dxfId="173" priority="1177" stopIfTrue="1" operator="notEqual">
      <formula>U30</formula>
    </cfRule>
    <cfRule type="expression" dxfId="172" priority="1178" stopIfTrue="1">
      <formula>$R$5=14</formula>
    </cfRule>
  </conditionalFormatting>
  <conditionalFormatting sqref="AQ8">
    <cfRule type="cellIs" dxfId="171" priority="1179" stopIfTrue="1" operator="notEqual">
      <formula>T30</formula>
    </cfRule>
    <cfRule type="expression" dxfId="170" priority="1180" stopIfTrue="1">
      <formula>$R$5=14</formula>
    </cfRule>
  </conditionalFormatting>
  <conditionalFormatting sqref="AN10">
    <cfRule type="cellIs" dxfId="169" priority="1181" stopIfTrue="1" operator="notEqual">
      <formula>W28</formula>
    </cfRule>
    <cfRule type="expression" dxfId="168" priority="1182" stopIfTrue="1">
      <formula>$R$5=14</formula>
    </cfRule>
  </conditionalFormatting>
  <conditionalFormatting sqref="AO10">
    <cfRule type="cellIs" dxfId="167" priority="1183" stopIfTrue="1" operator="notEqual">
      <formula>V28</formula>
    </cfRule>
    <cfRule type="expression" dxfId="166" priority="1184" stopIfTrue="1">
      <formula>$R$5=14</formula>
    </cfRule>
  </conditionalFormatting>
  <conditionalFormatting sqref="T30">
    <cfRule type="cellIs" dxfId="165" priority="1185" stopIfTrue="1" operator="notEqual">
      <formula>AQ8</formula>
    </cfRule>
    <cfRule type="expression" dxfId="164" priority="1186" stopIfTrue="1">
      <formula>$R$5=14</formula>
    </cfRule>
  </conditionalFormatting>
  <conditionalFormatting sqref="U30">
    <cfRule type="cellIs" dxfId="163" priority="1187" stopIfTrue="1" operator="notEqual">
      <formula>AP8</formula>
    </cfRule>
    <cfRule type="expression" dxfId="162" priority="1188" stopIfTrue="1">
      <formula>$R$5=14</formula>
    </cfRule>
  </conditionalFormatting>
  <conditionalFormatting sqref="V28">
    <cfRule type="cellIs" dxfId="161" priority="1189" stopIfTrue="1" operator="notEqual">
      <formula>AO10</formula>
    </cfRule>
    <cfRule type="expression" dxfId="160" priority="1190" stopIfTrue="1">
      <formula>$R$5=14</formula>
    </cfRule>
  </conditionalFormatting>
  <conditionalFormatting sqref="W28">
    <cfRule type="cellIs" dxfId="159" priority="1191" stopIfTrue="1" operator="notEqual">
      <formula>AN10</formula>
    </cfRule>
    <cfRule type="expression" dxfId="158" priority="1192" stopIfTrue="1">
      <formula>$R$5=14</formula>
    </cfRule>
  </conditionalFormatting>
  <conditionalFormatting sqref="X26">
    <cfRule type="cellIs" dxfId="157" priority="1193" stopIfTrue="1" operator="notEqual">
      <formula>AM12</formula>
    </cfRule>
    <cfRule type="expression" dxfId="156" priority="1194" stopIfTrue="1">
      <formula>$R$5=14</formula>
    </cfRule>
  </conditionalFormatting>
  <conditionalFormatting sqref="Y26">
    <cfRule type="cellIs" dxfId="155" priority="1195" stopIfTrue="1" operator="notEqual">
      <formula>AL12</formula>
    </cfRule>
    <cfRule type="expression" dxfId="154" priority="1196" stopIfTrue="1">
      <formula>$R$5=14</formula>
    </cfRule>
  </conditionalFormatting>
  <conditionalFormatting sqref="AL12">
    <cfRule type="cellIs" dxfId="153" priority="1197" stopIfTrue="1" operator="notEqual">
      <formula>Y26</formula>
    </cfRule>
    <cfRule type="expression" dxfId="152" priority="1198" stopIfTrue="1">
      <formula>$R$5=14</formula>
    </cfRule>
  </conditionalFormatting>
  <conditionalFormatting sqref="AM12">
    <cfRule type="cellIs" dxfId="151" priority="1199" stopIfTrue="1" operator="notEqual">
      <formula>X26</formula>
    </cfRule>
    <cfRule type="expression" dxfId="150" priority="1200" stopIfTrue="1">
      <formula>$R$5=14</formula>
    </cfRule>
  </conditionalFormatting>
  <conditionalFormatting sqref="AJ14">
    <cfRule type="cellIs" dxfId="149" priority="1201" stopIfTrue="1" operator="notEqual">
      <formula>AA24</formula>
    </cfRule>
    <cfRule type="expression" dxfId="148" priority="1202" stopIfTrue="1">
      <formula>$R$5=14</formula>
    </cfRule>
  </conditionalFormatting>
  <conditionalFormatting sqref="AK14">
    <cfRule type="cellIs" dxfId="147" priority="1203" stopIfTrue="1" operator="notEqual">
      <formula>Z24</formula>
    </cfRule>
    <cfRule type="expression" dxfId="146" priority="1204" stopIfTrue="1">
      <formula>$R$5=14</formula>
    </cfRule>
  </conditionalFormatting>
  <conditionalFormatting sqref="AH16">
    <cfRule type="cellIs" dxfId="145" priority="1205" stopIfTrue="1" operator="notEqual">
      <formula>AC22</formula>
    </cfRule>
    <cfRule type="expression" dxfId="144" priority="1206" stopIfTrue="1">
      <formula>$R$5=14</formula>
    </cfRule>
  </conditionalFormatting>
  <conditionalFormatting sqref="AI16">
    <cfRule type="cellIs" dxfId="143" priority="1207" stopIfTrue="1" operator="notEqual">
      <formula>AB22</formula>
    </cfRule>
    <cfRule type="expression" dxfId="142" priority="1208" stopIfTrue="1">
      <formula>$R$5=14</formula>
    </cfRule>
  </conditionalFormatting>
  <conditionalFormatting sqref="AG18">
    <cfRule type="cellIs" dxfId="141" priority="1209" stopIfTrue="1" operator="notEqual">
      <formula>AD20</formula>
    </cfRule>
    <cfRule type="expression" dxfId="140" priority="1210" stopIfTrue="1">
      <formula>$R$5=14</formula>
    </cfRule>
  </conditionalFormatting>
  <conditionalFormatting sqref="Z24">
    <cfRule type="cellIs" dxfId="139" priority="1211" stopIfTrue="1" operator="notEqual">
      <formula>AK14</formula>
    </cfRule>
    <cfRule type="expression" dxfId="138" priority="1212" stopIfTrue="1">
      <formula>$R$5=14</formula>
    </cfRule>
  </conditionalFormatting>
  <conditionalFormatting sqref="AA24">
    <cfRule type="cellIs" dxfId="137" priority="1213" stopIfTrue="1" operator="notEqual">
      <formula>AJ14</formula>
    </cfRule>
    <cfRule type="expression" dxfId="136" priority="1214" stopIfTrue="1">
      <formula>$R$5=14</formula>
    </cfRule>
  </conditionalFormatting>
  <conditionalFormatting sqref="AB22">
    <cfRule type="cellIs" dxfId="135" priority="1215" stopIfTrue="1" operator="notEqual">
      <formula>AI16</formula>
    </cfRule>
    <cfRule type="expression" dxfId="134" priority="1216" stopIfTrue="1">
      <formula>$R$5=14</formula>
    </cfRule>
  </conditionalFormatting>
  <conditionalFormatting sqref="AC22">
    <cfRule type="cellIs" dxfId="133" priority="1217" stopIfTrue="1" operator="notEqual">
      <formula>AH16</formula>
    </cfRule>
    <cfRule type="expression" dxfId="132" priority="1218" stopIfTrue="1">
      <formula>$R$5=14</formula>
    </cfRule>
  </conditionalFormatting>
  <conditionalFormatting sqref="AV20 AN12">
    <cfRule type="cellIs" dxfId="131" priority="1219" stopIfTrue="1" operator="notEqual">
      <formula>Y28</formula>
    </cfRule>
    <cfRule type="expression" dxfId="130" priority="1220" stopIfTrue="1">
      <formula>$R$5=15</formula>
    </cfRule>
  </conditionalFormatting>
  <conditionalFormatting sqref="AO12 AW20">
    <cfRule type="cellIs" dxfId="129" priority="1221" stopIfTrue="1" operator="notEqual">
      <formula>X28</formula>
    </cfRule>
    <cfRule type="expression" dxfId="128" priority="1222" stopIfTrue="1">
      <formula>$R$5=15</formula>
    </cfRule>
  </conditionalFormatting>
  <conditionalFormatting sqref="AF36 X28">
    <cfRule type="cellIs" dxfId="127" priority="1223" stopIfTrue="1" operator="notEqual">
      <formula>AO12</formula>
    </cfRule>
    <cfRule type="expression" dxfId="126" priority="1224" stopIfTrue="1">
      <formula>$R$5=15</formula>
    </cfRule>
  </conditionalFormatting>
  <conditionalFormatting sqref="AG36 Y28">
    <cfRule type="cellIs" dxfId="125" priority="1225" stopIfTrue="1" operator="notEqual">
      <formula>AN12</formula>
    </cfRule>
    <cfRule type="expression" dxfId="124" priority="1226" stopIfTrue="1">
      <formula>$R$5=15</formula>
    </cfRule>
  </conditionalFormatting>
  <conditionalFormatting sqref="AH18">
    <cfRule type="cellIs" dxfId="123" priority="1227" stopIfTrue="1" operator="notEqual">
      <formula>AE22</formula>
    </cfRule>
    <cfRule type="expression" dxfId="122" priority="1228" stopIfTrue="1">
      <formula>$R$5=15</formula>
    </cfRule>
  </conditionalFormatting>
  <conditionalFormatting sqref="AI18">
    <cfRule type="cellIs" dxfId="121" priority="1229" stopIfTrue="1" operator="notEqual">
      <formula>AD22</formula>
    </cfRule>
    <cfRule type="expression" dxfId="120" priority="1230" stopIfTrue="1">
      <formula>$R$5=15</formula>
    </cfRule>
  </conditionalFormatting>
  <conditionalFormatting sqref="AD22">
    <cfRule type="cellIs" dxfId="119" priority="1231" stopIfTrue="1" operator="notEqual">
      <formula>AI18</formula>
    </cfRule>
    <cfRule type="expression" dxfId="118" priority="1232" stopIfTrue="1">
      <formula>$R$5=15</formula>
    </cfRule>
  </conditionalFormatting>
  <conditionalFormatting sqref="AE22">
    <cfRule type="cellIs" dxfId="117" priority="1233" stopIfTrue="1" operator="notEqual">
      <formula>AH18</formula>
    </cfRule>
    <cfRule type="expression" dxfId="116" priority="1234" stopIfTrue="1">
      <formula>$R$5=15</formula>
    </cfRule>
  </conditionalFormatting>
  <conditionalFormatting sqref="AJ16">
    <cfRule type="cellIs" dxfId="115" priority="1235" stopIfTrue="1" operator="notEqual">
      <formula>AC24</formula>
    </cfRule>
    <cfRule type="expression" dxfId="114" priority="1236" stopIfTrue="1">
      <formula>$R$5=15</formula>
    </cfRule>
  </conditionalFormatting>
  <conditionalFormatting sqref="AK16">
    <cfRule type="cellIs" dxfId="113" priority="1237" stopIfTrue="1" operator="notEqual">
      <formula>AB24</formula>
    </cfRule>
    <cfRule type="expression" dxfId="112" priority="1238" stopIfTrue="1">
      <formula>$R$5=15</formula>
    </cfRule>
  </conditionalFormatting>
  <conditionalFormatting sqref="AB24">
    <cfRule type="cellIs" dxfId="111" priority="1239" stopIfTrue="1" operator="notEqual">
      <formula>AK16</formula>
    </cfRule>
    <cfRule type="expression" dxfId="110" priority="1240" stopIfTrue="1">
      <formula>$R$5=15</formula>
    </cfRule>
  </conditionalFormatting>
  <conditionalFormatting sqref="AC24">
    <cfRule type="cellIs" dxfId="109" priority="1241" stopIfTrue="1" operator="notEqual">
      <formula>AJ16</formula>
    </cfRule>
    <cfRule type="expression" dxfId="108" priority="1242" stopIfTrue="1">
      <formula>$R$5=15</formula>
    </cfRule>
  </conditionalFormatting>
  <conditionalFormatting sqref="AL14">
    <cfRule type="cellIs" dxfId="107" priority="1243" stopIfTrue="1" operator="notEqual">
      <formula>AA26</formula>
    </cfRule>
    <cfRule type="expression" dxfId="106" priority="1244" stopIfTrue="1">
      <formula>$R$5=15</formula>
    </cfRule>
  </conditionalFormatting>
  <conditionalFormatting sqref="AM14">
    <cfRule type="cellIs" dxfId="105" priority="1245" stopIfTrue="1" operator="notEqual">
      <formula>Z26</formula>
    </cfRule>
    <cfRule type="expression" dxfId="104" priority="1246" stopIfTrue="1">
      <formula>$R$5=15</formula>
    </cfRule>
  </conditionalFormatting>
  <conditionalFormatting sqref="Z26">
    <cfRule type="cellIs" dxfId="103" priority="1247" stopIfTrue="1" operator="notEqual">
      <formula>AM14</formula>
    </cfRule>
    <cfRule type="expression" dxfId="102" priority="1248" stopIfTrue="1">
      <formula>$R$5=15</formula>
    </cfRule>
  </conditionalFormatting>
  <conditionalFormatting sqref="AA26">
    <cfRule type="cellIs" dxfId="101" priority="1249" stopIfTrue="1" operator="notEqual">
      <formula>AL14</formula>
    </cfRule>
    <cfRule type="expression" dxfId="100" priority="1250" stopIfTrue="1">
      <formula>$R$5=15</formula>
    </cfRule>
  </conditionalFormatting>
  <conditionalFormatting sqref="AP10">
    <cfRule type="cellIs" dxfId="99" priority="1251" stopIfTrue="1" operator="notEqual">
      <formula>W30</formula>
    </cfRule>
    <cfRule type="expression" dxfId="98" priority="1252" stopIfTrue="1">
      <formula>$R$5=15</formula>
    </cfRule>
  </conditionalFormatting>
  <conditionalFormatting sqref="AQ10">
    <cfRule type="cellIs" dxfId="97" priority="1253" stopIfTrue="1" operator="notEqual">
      <formula>V30</formula>
    </cfRule>
    <cfRule type="expression" dxfId="96" priority="1254" stopIfTrue="1">
      <formula>$R$5=15</formula>
    </cfRule>
  </conditionalFormatting>
  <conditionalFormatting sqref="V30">
    <cfRule type="cellIs" dxfId="95" priority="1255" stopIfTrue="1" operator="notEqual">
      <formula>AQ10</formula>
    </cfRule>
    <cfRule type="expression" dxfId="94" priority="1256" stopIfTrue="1">
      <formula>$R$5=15</formula>
    </cfRule>
  </conditionalFormatting>
  <conditionalFormatting sqref="W30">
    <cfRule type="cellIs" dxfId="93" priority="1257" stopIfTrue="1" operator="notEqual">
      <formula>AP10</formula>
    </cfRule>
    <cfRule type="expression" dxfId="92" priority="1258" stopIfTrue="1">
      <formula>$R$5=15</formula>
    </cfRule>
  </conditionalFormatting>
  <conditionalFormatting sqref="AR8">
    <cfRule type="cellIs" dxfId="91" priority="1259" stopIfTrue="1" operator="notEqual">
      <formula>U32</formula>
    </cfRule>
    <cfRule type="expression" dxfId="90" priority="1260" stopIfTrue="1">
      <formula>$R$5=15</formula>
    </cfRule>
  </conditionalFormatting>
  <conditionalFormatting sqref="AS8">
    <cfRule type="cellIs" dxfId="89" priority="1261" stopIfTrue="1" operator="notEqual">
      <formula>T32</formula>
    </cfRule>
    <cfRule type="expression" dxfId="88" priority="1262" stopIfTrue="1">
      <formula>$R$5=15</formula>
    </cfRule>
  </conditionalFormatting>
  <conditionalFormatting sqref="AT6">
    <cfRule type="cellIs" dxfId="87" priority="1263" stopIfTrue="1" operator="notEqual">
      <formula>S34</formula>
    </cfRule>
    <cfRule type="expression" dxfId="86" priority="1264" stopIfTrue="1">
      <formula>$R$5=15</formula>
    </cfRule>
  </conditionalFormatting>
  <conditionalFormatting sqref="AU6">
    <cfRule type="cellIs" dxfId="85" priority="1265" stopIfTrue="1" operator="notEqual">
      <formula>R$34</formula>
    </cfRule>
    <cfRule type="expression" dxfId="84" priority="1266" stopIfTrue="1">
      <formula>$R$5=15</formula>
    </cfRule>
  </conditionalFormatting>
  <conditionalFormatting sqref="T32">
    <cfRule type="cellIs" dxfId="83" priority="1267" stopIfTrue="1" operator="notEqual">
      <formula>AS8</formula>
    </cfRule>
    <cfRule type="expression" dxfId="82" priority="1268" stopIfTrue="1">
      <formula>$R$5=15</formula>
    </cfRule>
  </conditionalFormatting>
  <conditionalFormatting sqref="U32">
    <cfRule type="cellIs" dxfId="81" priority="1269" stopIfTrue="1" operator="notEqual">
      <formula>AR8</formula>
    </cfRule>
    <cfRule type="expression" dxfId="80" priority="1270" stopIfTrue="1">
      <formula>$R$5=15</formula>
    </cfRule>
  </conditionalFormatting>
  <conditionalFormatting sqref="R34">
    <cfRule type="cellIs" dxfId="79" priority="1271" stopIfTrue="1" operator="notEqual">
      <formula>AU6</formula>
    </cfRule>
    <cfRule type="expression" dxfId="78" priority="1272" stopIfTrue="1">
      <formula>$R$5=15</formula>
    </cfRule>
  </conditionalFormatting>
  <conditionalFormatting sqref="S34">
    <cfRule type="cellIs" dxfId="77" priority="1273" stopIfTrue="1" operator="notEqual">
      <formula>AT6</formula>
    </cfRule>
    <cfRule type="expression" dxfId="76" priority="1274" stopIfTrue="1">
      <formula>$R$5=15</formula>
    </cfRule>
  </conditionalFormatting>
  <conditionalFormatting sqref="S8">
    <cfRule type="cellIs" dxfId="75" priority="1275" stopIfTrue="1" operator="notEqual">
      <formula>$T$6</formula>
    </cfRule>
    <cfRule type="expression" dxfId="74" priority="1276" stopIfTrue="1">
      <formula>$R$5=2</formula>
    </cfRule>
  </conditionalFormatting>
  <conditionalFormatting sqref="R16">
    <cfRule type="cellIs" dxfId="73" priority="1277" stopIfTrue="1" operator="notEqual">
      <formula>$AC$6</formula>
    </cfRule>
    <cfRule type="expression" dxfId="72" priority="1278" stopIfTrue="1">
      <formula>$R$5=6</formula>
    </cfRule>
  </conditionalFormatting>
  <conditionalFormatting sqref="S16">
    <cfRule type="cellIs" dxfId="71" priority="1279" stopIfTrue="1" operator="notEqual">
      <formula>$AB$6</formula>
    </cfRule>
    <cfRule type="expression" dxfId="70" priority="1280" stopIfTrue="1">
      <formula>$R$5=6</formula>
    </cfRule>
  </conditionalFormatting>
  <conditionalFormatting sqref="R20">
    <cfRule type="cellIs" dxfId="69" priority="1281" stopIfTrue="1" operator="notEqual">
      <formula>$AG$6</formula>
    </cfRule>
    <cfRule type="expression" dxfId="68" priority="1282" stopIfTrue="1">
      <formula>$R$5=8</formula>
    </cfRule>
  </conditionalFormatting>
  <conditionalFormatting sqref="S24">
    <cfRule type="cellIs" dxfId="67" priority="1283" stopIfTrue="1" operator="notEqual">
      <formula>$AJ$6</formula>
    </cfRule>
    <cfRule type="expression" dxfId="66" priority="1284" stopIfTrue="1">
      <formula>$R$5=10</formula>
    </cfRule>
  </conditionalFormatting>
  <conditionalFormatting sqref="R28">
    <cfRule type="cellIs" dxfId="65" priority="1285" stopIfTrue="1" operator="notEqual">
      <formula>$AO$6</formula>
    </cfRule>
    <cfRule type="expression" dxfId="64" priority="1286" stopIfTrue="1">
      <formula>$R$5=12</formula>
    </cfRule>
  </conditionalFormatting>
  <conditionalFormatting sqref="S28">
    <cfRule type="cellIs" dxfId="63" priority="1287" stopIfTrue="1" operator="notEqual">
      <formula>$AN$6</formula>
    </cfRule>
    <cfRule type="expression" dxfId="62" priority="1288" stopIfTrue="1">
      <formula>$R$5=12</formula>
    </cfRule>
  </conditionalFormatting>
  <conditionalFormatting sqref="T26">
    <cfRule type="cellIs" dxfId="61" priority="1289" stopIfTrue="1" operator="notEqual">
      <formula>$AM$8</formula>
    </cfRule>
    <cfRule type="expression" dxfId="60" priority="1290" stopIfTrue="1">
      <formula>$R$5=12</formula>
    </cfRule>
  </conditionalFormatting>
  <conditionalFormatting sqref="U26">
    <cfRule type="cellIs" dxfId="59" priority="1291" stopIfTrue="1" operator="notEqual">
      <formula>$AL$8</formula>
    </cfRule>
    <cfRule type="expression" dxfId="58" priority="1292" stopIfTrue="1">
      <formula>$R$5=12</formula>
    </cfRule>
  </conditionalFormatting>
  <conditionalFormatting sqref="AW33">
    <cfRule type="cellIs" dxfId="57" priority="1307" stopIfTrue="1" operator="equal">
      <formula>2</formula>
    </cfRule>
    <cfRule type="cellIs" dxfId="56" priority="1308" stopIfTrue="1" operator="equal">
      <formula>1</formula>
    </cfRule>
    <cfRule type="expression" dxfId="55" priority="1309" stopIfTrue="1">
      <formula>AW34+L34&lt;3</formula>
    </cfRule>
  </conditionalFormatting>
  <conditionalFormatting sqref="B5:B36">
    <cfRule type="cellIs" dxfId="54" priority="5" operator="equal">
      <formula>0</formula>
    </cfRule>
  </conditionalFormatting>
  <conditionalFormatting sqref="C5:C36">
    <cfRule type="cellIs" dxfId="53" priority="4" operator="equal">
      <formula>0</formula>
    </cfRule>
  </conditionalFormatting>
  <conditionalFormatting sqref="G5:G36">
    <cfRule type="cellIs" dxfId="52" priority="3" operator="equal">
      <formula>0</formula>
    </cfRule>
  </conditionalFormatting>
  <conditionalFormatting sqref="Q3:AW3">
    <cfRule type="cellIs" dxfId="51" priority="1" operator="equal">
      <formula>0</formula>
    </cfRule>
  </conditionalFormatting>
  <conditionalFormatting sqref="Q5:Q36">
    <cfRule type="cellIs" dxfId="50" priority="1310" stopIfTrue="1" operator="equal">
      <formula>#REF!</formula>
    </cfRule>
    <cfRule type="cellIs" dxfId="49" priority="1311" stopIfTrue="1" operator="equal">
      <formula>#REF!</formula>
    </cfRule>
    <cfRule type="cellIs" dxfId="48" priority="1312" stopIfTrue="1" operator="equal">
      <formula>#REF!</formula>
    </cfRule>
  </conditionalFormatting>
  <conditionalFormatting sqref="L5:L6">
    <cfRule type="expression" dxfId="47" priority="1313">
      <formula>#REF!=3</formula>
    </cfRule>
    <cfRule type="expression" dxfId="46" priority="1314">
      <formula>#REF!=2</formula>
    </cfRule>
    <cfRule type="expression" dxfId="45" priority="1315">
      <formula>#REF!=1</formula>
    </cfRule>
  </conditionalFormatting>
  <conditionalFormatting sqref="L7:L8">
    <cfRule type="expression" dxfId="44" priority="1316">
      <formula>#REF!=3</formula>
    </cfRule>
    <cfRule type="expression" dxfId="43" priority="1317">
      <formula>#REF!=2</formula>
    </cfRule>
    <cfRule type="expression" dxfId="42" priority="1318">
      <formula>#REF!=1</formula>
    </cfRule>
  </conditionalFormatting>
  <conditionalFormatting sqref="L9:L10">
    <cfRule type="expression" dxfId="41" priority="1319">
      <formula>#REF!=3</formula>
    </cfRule>
    <cfRule type="expression" dxfId="40" priority="1320">
      <formula>#REF!=2</formula>
    </cfRule>
    <cfRule type="expression" dxfId="39" priority="1321">
      <formula>#REF!=1</formula>
    </cfRule>
  </conditionalFormatting>
  <conditionalFormatting sqref="L11:L12">
    <cfRule type="expression" dxfId="38" priority="1322">
      <formula>#REF!=3</formula>
    </cfRule>
    <cfRule type="expression" dxfId="37" priority="1323">
      <formula>#REF!=2</formula>
    </cfRule>
    <cfRule type="expression" dxfId="36" priority="1324">
      <formula>#REF!=1</formula>
    </cfRule>
  </conditionalFormatting>
  <conditionalFormatting sqref="L13:L14">
    <cfRule type="expression" dxfId="35" priority="1325">
      <formula>#REF!=3</formula>
    </cfRule>
    <cfRule type="expression" dxfId="34" priority="1326">
      <formula>#REF!=2</formula>
    </cfRule>
    <cfRule type="expression" dxfId="33" priority="1327">
      <formula>#REF!=1</formula>
    </cfRule>
  </conditionalFormatting>
  <conditionalFormatting sqref="L15:L16">
    <cfRule type="expression" dxfId="32" priority="1328">
      <formula>#REF!=3</formula>
    </cfRule>
    <cfRule type="expression" dxfId="31" priority="1329">
      <formula>#REF!=2</formula>
    </cfRule>
    <cfRule type="expression" dxfId="30" priority="1330">
      <formula>#REF!=1</formula>
    </cfRule>
  </conditionalFormatting>
  <conditionalFormatting sqref="L17:L18">
    <cfRule type="expression" dxfId="29" priority="1331">
      <formula>#REF!=3</formula>
    </cfRule>
    <cfRule type="expression" dxfId="28" priority="1332">
      <formula>#REF!=2</formula>
    </cfRule>
    <cfRule type="expression" dxfId="27" priority="1333">
      <formula>#REF!=1</formula>
    </cfRule>
  </conditionalFormatting>
  <conditionalFormatting sqref="L19:L20">
    <cfRule type="expression" dxfId="26" priority="1334">
      <formula>#REF!=3</formula>
    </cfRule>
    <cfRule type="expression" dxfId="25" priority="1335">
      <formula>#REF!=2</formula>
    </cfRule>
    <cfRule type="expression" dxfId="24" priority="1336">
      <formula>#REF!=1</formula>
    </cfRule>
  </conditionalFormatting>
  <conditionalFormatting sqref="L21:L22">
    <cfRule type="expression" dxfId="23" priority="1337">
      <formula>#REF!=3</formula>
    </cfRule>
    <cfRule type="expression" dxfId="22" priority="1338">
      <formula>#REF!=2</formula>
    </cfRule>
    <cfRule type="expression" dxfId="21" priority="1339">
      <formula>#REF!=1</formula>
    </cfRule>
  </conditionalFormatting>
  <conditionalFormatting sqref="L23:L24">
    <cfRule type="expression" dxfId="20" priority="1340">
      <formula>#REF!=3</formula>
    </cfRule>
    <cfRule type="expression" dxfId="19" priority="1341">
      <formula>#REF!=2</formula>
    </cfRule>
    <cfRule type="expression" dxfId="18" priority="1342">
      <formula>#REF!=1</formula>
    </cfRule>
  </conditionalFormatting>
  <conditionalFormatting sqref="L25:L26">
    <cfRule type="expression" dxfId="17" priority="1343">
      <formula>#REF!=3</formula>
    </cfRule>
    <cfRule type="expression" dxfId="16" priority="1344">
      <formula>#REF!=2</formula>
    </cfRule>
    <cfRule type="expression" dxfId="15" priority="1345">
      <formula>#REF!=1</formula>
    </cfRule>
  </conditionalFormatting>
  <conditionalFormatting sqref="L27:L28">
    <cfRule type="expression" dxfId="14" priority="1346">
      <formula>#REF!=3</formula>
    </cfRule>
    <cfRule type="expression" dxfId="13" priority="1347">
      <formula>#REF!=2</formula>
    </cfRule>
    <cfRule type="expression" dxfId="12" priority="1348">
      <formula>#REF!=1</formula>
    </cfRule>
  </conditionalFormatting>
  <conditionalFormatting sqref="L29:L30">
    <cfRule type="expression" dxfId="11" priority="1349">
      <formula>#REF!=3</formula>
    </cfRule>
    <cfRule type="expression" dxfId="10" priority="1350">
      <formula>#REF!=2</formula>
    </cfRule>
    <cfRule type="expression" dxfId="9" priority="1351">
      <formula>#REF!=1</formula>
    </cfRule>
  </conditionalFormatting>
  <conditionalFormatting sqref="L31:L32">
    <cfRule type="expression" dxfId="8" priority="1352">
      <formula>#REF!=3</formula>
    </cfRule>
    <cfRule type="expression" dxfId="7" priority="1353">
      <formula>#REF!=2</formula>
    </cfRule>
    <cfRule type="expression" dxfId="6" priority="1354">
      <formula>#REF!=1</formula>
    </cfRule>
  </conditionalFormatting>
  <conditionalFormatting sqref="L33:L34">
    <cfRule type="expression" dxfId="5" priority="1355">
      <formula>#REF!=3</formula>
    </cfRule>
    <cfRule type="expression" dxfId="4" priority="1356">
      <formula>#REF!=2</formula>
    </cfRule>
    <cfRule type="expression" dxfId="3" priority="1357">
      <formula>#REF!=1</formula>
    </cfRule>
  </conditionalFormatting>
  <conditionalFormatting sqref="L35:L36">
    <cfRule type="expression" dxfId="2" priority="1358">
      <formula>#REF!=3</formula>
    </cfRule>
    <cfRule type="expression" dxfId="1" priority="1359">
      <formula>#REF!=2</formula>
    </cfRule>
    <cfRule type="expression" dxfId="0" priority="1360">
      <formula>#REF!=1</formula>
    </cfRule>
  </conditionalFormatting>
  <printOptions horizontalCentered="1"/>
  <pageMargins left="0.39370078740157483" right="0.39370078740157483" top="0.59055118110236227" bottom="0.59055118110236227" header="0" footer="0"/>
  <pageSetup paperSize="9" scale="80" orientation="landscape" r:id="rId1"/>
  <headerFooter alignWithMargins="0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TABULA - 16</vt:lpstr>
      <vt:lpstr>'TABULA - 16'!Drukas_apgabals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Aldis</dc:creator>
  <cp:lastModifiedBy>novus</cp:lastModifiedBy>
  <cp:lastPrinted>2023-01-22T20:28:00Z</cp:lastPrinted>
  <dcterms:created xsi:type="dcterms:W3CDTF">2006-09-16T07:58:44Z</dcterms:created>
  <dcterms:modified xsi:type="dcterms:W3CDTF">2023-02-05T10:00:53Z</dcterms:modified>
</cp:coreProperties>
</file>